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11640" activeTab="1"/>
  </bookViews>
  <sheets>
    <sheet name="Sheet1" sheetId="1" r:id="rId1"/>
    <sheet name="EDCI 788F" sheetId="2" r:id="rId2"/>
  </sheets>
  <definedNames>
    <definedName name="_xlnm._FilterDatabase" localSheetId="1" hidden="1">'EDCI 788F'!$A$3:$I$19</definedName>
  </definedNames>
  <calcPr fullCalcOnLoad="1"/>
  <pivotCaches>
    <pivotCache cacheId="1" r:id="rId3"/>
  </pivotCaches>
</workbook>
</file>

<file path=xl/comments2.xml><?xml version="1.0" encoding="utf-8"?>
<comments xmlns="http://schemas.openxmlformats.org/spreadsheetml/2006/main">
  <authors>
    <author>Davina Pruitt-Mentle</author>
    <author>xxx</author>
  </authors>
  <commentList>
    <comment ref="G3" authorId="0">
      <text>
        <r>
          <rPr>
            <b/>
            <sz val="8"/>
            <rFont val="Tahoma"/>
            <family val="0"/>
          </rPr>
          <t>Yesim Yilmazel-Sahin:</t>
        </r>
        <r>
          <rPr>
            <sz val="8"/>
            <rFont val="Tahoma"/>
            <family val="0"/>
          </rPr>
          <t xml:space="preserve">
A = Auditory
V= Visual
H= Hands on
T= Group/Team</t>
        </r>
      </text>
    </comment>
    <comment ref="F3" authorId="0">
      <text>
        <r>
          <rPr>
            <b/>
            <sz val="8"/>
            <rFont val="Tahoma"/>
            <family val="0"/>
          </rPr>
          <t>Yesim Yilmazel-Sahin:</t>
        </r>
        <r>
          <rPr>
            <sz val="8"/>
            <rFont val="Tahoma"/>
            <family val="0"/>
          </rPr>
          <t xml:space="preserve">
H= Hispanic/Latino
W= White
AA= African American
AS= Asian
Blank means unknown or not avaiable</t>
        </r>
      </text>
    </comment>
    <comment ref="BA3" authorId="1">
      <text>
        <r>
          <rPr>
            <b/>
            <sz val="8"/>
            <rFont val="Tahoma"/>
            <family val="0"/>
          </rPr>
          <t>YYS: We met online this week.</t>
        </r>
        <r>
          <rPr>
            <sz val="8"/>
            <rFont val="Tahoma"/>
            <family val="0"/>
          </rPr>
          <t xml:space="preserve">
</t>
        </r>
      </text>
    </comment>
    <comment ref="BA4" authorId="1">
      <text>
        <r>
          <rPr>
            <b/>
            <sz val="8"/>
            <rFont val="Tahoma"/>
            <family val="0"/>
          </rPr>
          <t>YYS:Susan could not join the chat because of technical problems.</t>
        </r>
        <r>
          <rPr>
            <sz val="8"/>
            <rFont val="Tahoma"/>
            <family val="0"/>
          </rPr>
          <t xml:space="preserve">
</t>
        </r>
      </text>
    </comment>
    <comment ref="BA10" authorId="1">
      <text>
        <r>
          <rPr>
            <b/>
            <sz val="8"/>
            <rFont val="Tahoma"/>
            <family val="0"/>
          </rPr>
          <t>YYS: Natalie could not join the chat because of technical problems.</t>
        </r>
        <r>
          <rPr>
            <sz val="8"/>
            <rFont val="Tahoma"/>
            <family val="0"/>
          </rPr>
          <t xml:space="preserve">
</t>
        </r>
      </text>
    </comment>
    <comment ref="BA11" authorId="1">
      <text>
        <r>
          <rPr>
            <b/>
            <sz val="8"/>
            <rFont val="Tahoma"/>
            <family val="0"/>
          </rPr>
          <t>YYS: Tom could not join the chat because of technical problems.</t>
        </r>
        <r>
          <rPr>
            <sz val="8"/>
            <rFont val="Tahoma"/>
            <family val="0"/>
          </rPr>
          <t xml:space="preserve">
</t>
        </r>
      </text>
    </comment>
    <comment ref="BA13" authorId="1">
      <text>
        <r>
          <rPr>
            <b/>
            <sz val="8"/>
            <rFont val="Tahoma"/>
            <family val="0"/>
          </rPr>
          <t>YYS:
-was late to chat
-expressed that the pace of the chat was too fast for her</t>
        </r>
        <r>
          <rPr>
            <sz val="8"/>
            <rFont val="Tahoma"/>
            <family val="0"/>
          </rPr>
          <t xml:space="preserve">
</t>
        </r>
      </text>
    </comment>
    <comment ref="BA5" authorId="1">
      <text>
        <r>
          <rPr>
            <b/>
            <sz val="8"/>
            <rFont val="Tahoma"/>
            <family val="0"/>
          </rPr>
          <t>YYS: Made excellent comments</t>
        </r>
        <r>
          <rPr>
            <sz val="8"/>
            <rFont val="Tahoma"/>
            <family val="0"/>
          </rPr>
          <t xml:space="preserve">
</t>
        </r>
      </text>
    </comment>
    <comment ref="BA15" authorId="1">
      <text>
        <r>
          <rPr>
            <b/>
            <sz val="8"/>
            <rFont val="Tahoma"/>
            <family val="0"/>
          </rPr>
          <t>YYS: Could not join the chat because of technical problems.</t>
        </r>
        <r>
          <rPr>
            <sz val="8"/>
            <rFont val="Tahoma"/>
            <family val="0"/>
          </rPr>
          <t xml:space="preserve">
</t>
        </r>
      </text>
    </comment>
    <comment ref="BA6" authorId="1">
      <text>
        <r>
          <rPr>
            <b/>
            <sz val="8"/>
            <rFont val="Tahoma"/>
            <family val="0"/>
          </rPr>
          <t>YYS: Could not join the chat because of technical problems.</t>
        </r>
        <r>
          <rPr>
            <sz val="8"/>
            <rFont val="Tahoma"/>
            <family val="0"/>
          </rPr>
          <t xml:space="preserve">
</t>
        </r>
      </text>
    </comment>
    <comment ref="BA16" authorId="1">
      <text>
        <r>
          <rPr>
            <b/>
            <sz val="8"/>
            <rFont val="Tahoma"/>
            <family val="0"/>
          </rPr>
          <t>YYS: Made excellent comments</t>
        </r>
        <r>
          <rPr>
            <sz val="8"/>
            <rFont val="Tahoma"/>
            <family val="0"/>
          </rPr>
          <t xml:space="preserve">
</t>
        </r>
      </text>
    </comment>
    <comment ref="BA17" authorId="1">
      <text>
        <r>
          <rPr>
            <b/>
            <sz val="8"/>
            <rFont val="Tahoma"/>
            <family val="0"/>
          </rPr>
          <t>YYS: Made excellent comments</t>
        </r>
        <r>
          <rPr>
            <sz val="8"/>
            <rFont val="Tahoma"/>
            <family val="0"/>
          </rPr>
          <t xml:space="preserve">
</t>
        </r>
      </text>
    </comment>
    <comment ref="BA8" authorId="1">
      <text>
        <r>
          <rPr>
            <b/>
            <sz val="8"/>
            <rFont val="Tahoma"/>
            <family val="0"/>
          </rPr>
          <t>YYS: Made excellent comments</t>
        </r>
        <r>
          <rPr>
            <sz val="8"/>
            <rFont val="Tahoma"/>
            <family val="0"/>
          </rPr>
          <t xml:space="preserve">
</t>
        </r>
      </text>
    </comment>
    <comment ref="BA18" authorId="1">
      <text>
        <r>
          <rPr>
            <b/>
            <sz val="8"/>
            <rFont val="Tahoma"/>
            <family val="0"/>
          </rPr>
          <t>YYS: Made excellent comments</t>
        </r>
        <r>
          <rPr>
            <sz val="8"/>
            <rFont val="Tahoma"/>
            <family val="0"/>
          </rPr>
          <t xml:space="preserve">
</t>
        </r>
      </text>
    </comment>
    <comment ref="AY5" authorId="1">
      <text>
        <r>
          <rPr>
            <b/>
            <sz val="8"/>
            <rFont val="Tahoma"/>
            <family val="0"/>
          </rPr>
          <t>YYS: Informed me about his absence ahead of time</t>
        </r>
        <r>
          <rPr>
            <sz val="8"/>
            <rFont val="Tahoma"/>
            <family val="0"/>
          </rPr>
          <t xml:space="preserve">
</t>
        </r>
      </text>
    </comment>
    <comment ref="AY13" authorId="1">
      <text>
        <r>
          <rPr>
            <b/>
            <sz val="8"/>
            <rFont val="Tahoma"/>
            <family val="0"/>
          </rPr>
          <t>YYS: Informed me about her absence ahead of time</t>
        </r>
        <r>
          <rPr>
            <sz val="8"/>
            <rFont val="Tahoma"/>
            <family val="0"/>
          </rPr>
          <t xml:space="preserve">
</t>
        </r>
      </text>
    </comment>
    <comment ref="AZ15" authorId="1">
      <text>
        <r>
          <rPr>
            <b/>
            <sz val="8"/>
            <rFont val="Tahoma"/>
            <family val="0"/>
          </rPr>
          <t>YYS: Sent an email about his absence.</t>
        </r>
        <r>
          <rPr>
            <sz val="8"/>
            <rFont val="Tahoma"/>
            <family val="0"/>
          </rPr>
          <t xml:space="preserve">
</t>
        </r>
      </text>
    </comment>
    <comment ref="BC15" authorId="1">
      <text>
        <r>
          <rPr>
            <b/>
            <sz val="8"/>
            <rFont val="Tahoma"/>
            <family val="0"/>
          </rPr>
          <t>YYS: Did not inform me about his absence.</t>
        </r>
        <r>
          <rPr>
            <sz val="8"/>
            <rFont val="Tahoma"/>
            <family val="0"/>
          </rPr>
          <t xml:space="preserve">
</t>
        </r>
      </text>
    </comment>
    <comment ref="BB6" authorId="1">
      <text>
        <r>
          <rPr>
            <b/>
            <sz val="8"/>
            <rFont val="Tahoma"/>
            <family val="0"/>
          </rPr>
          <t>YYS: Sent an email about his absence.</t>
        </r>
        <r>
          <rPr>
            <sz val="8"/>
            <rFont val="Tahoma"/>
            <family val="0"/>
          </rPr>
          <t xml:space="preserve">
</t>
        </r>
      </text>
    </comment>
    <comment ref="BC6" authorId="1">
      <text>
        <r>
          <rPr>
            <b/>
            <sz val="8"/>
            <rFont val="Tahoma"/>
            <family val="0"/>
          </rPr>
          <t>YYS: Sent an email about his absence.</t>
        </r>
        <r>
          <rPr>
            <sz val="8"/>
            <rFont val="Tahoma"/>
            <family val="0"/>
          </rPr>
          <t xml:space="preserve">
</t>
        </r>
      </text>
    </comment>
    <comment ref="BB7" authorId="1">
      <text>
        <r>
          <rPr>
            <b/>
            <sz val="8"/>
            <rFont val="Tahoma"/>
            <family val="0"/>
          </rPr>
          <t>YYS: Did not inform me about her absence??</t>
        </r>
        <r>
          <rPr>
            <sz val="8"/>
            <rFont val="Tahoma"/>
            <family val="0"/>
          </rPr>
          <t xml:space="preserve">
</t>
        </r>
      </text>
    </comment>
    <comment ref="BC7" authorId="1">
      <text>
        <r>
          <rPr>
            <b/>
            <sz val="8"/>
            <rFont val="Tahoma"/>
            <family val="0"/>
          </rPr>
          <t>YYS: Did not inform me about her absence??</t>
        </r>
        <r>
          <rPr>
            <sz val="8"/>
            <rFont val="Tahoma"/>
            <family val="0"/>
          </rPr>
          <t xml:space="preserve">
</t>
        </r>
      </text>
    </comment>
    <comment ref="AZ19" authorId="1">
      <text>
        <r>
          <rPr>
            <b/>
            <sz val="8"/>
            <rFont val="Tahoma"/>
            <family val="0"/>
          </rPr>
          <t>YYS: Did not inform me about her absence??</t>
        </r>
        <r>
          <rPr>
            <sz val="8"/>
            <rFont val="Tahoma"/>
            <family val="0"/>
          </rPr>
          <t xml:space="preserve">
</t>
        </r>
      </text>
    </comment>
    <comment ref="BL15" authorId="1">
      <text>
        <r>
          <rPr>
            <b/>
            <sz val="8"/>
            <rFont val="Tahoma"/>
            <family val="0"/>
          </rPr>
          <t>YYS: PowerPoint posted on time, reflection was sent late, no lesson plan</t>
        </r>
        <r>
          <rPr>
            <sz val="8"/>
            <rFont val="Tahoma"/>
            <family val="0"/>
          </rPr>
          <t xml:space="preserve">
</t>
        </r>
      </text>
    </comment>
    <comment ref="BL6" authorId="1">
      <text>
        <r>
          <rPr>
            <b/>
            <sz val="8"/>
            <rFont val="Tahoma"/>
            <family val="0"/>
          </rPr>
          <t>YYS: Reflection and  lesson plan were not submitted</t>
        </r>
        <r>
          <rPr>
            <sz val="8"/>
            <rFont val="Tahoma"/>
            <family val="0"/>
          </rPr>
          <t xml:space="preserve">
</t>
        </r>
      </text>
    </comment>
    <comment ref="BL8" authorId="1">
      <text>
        <r>
          <rPr>
            <b/>
            <sz val="8"/>
            <rFont val="Tahoma"/>
            <family val="0"/>
          </rPr>
          <t>YYS: Reflection does not answer the questions asked.</t>
        </r>
        <r>
          <rPr>
            <sz val="8"/>
            <rFont val="Tahoma"/>
            <family val="0"/>
          </rPr>
          <t xml:space="preserve">
</t>
        </r>
      </text>
    </comment>
    <comment ref="BD3" authorId="1">
      <text>
        <r>
          <rPr>
            <b/>
            <sz val="8"/>
            <rFont val="Tahoma"/>
            <family val="0"/>
          </rPr>
          <t>YYS: We met online this week.</t>
        </r>
        <r>
          <rPr>
            <sz val="8"/>
            <rFont val="Tahoma"/>
            <family val="0"/>
          </rPr>
          <t xml:space="preserve">
</t>
        </r>
      </text>
    </comment>
    <comment ref="K3" authorId="1">
      <text>
        <r>
          <rPr>
            <b/>
            <sz val="8"/>
            <rFont val="Tahoma"/>
            <family val="0"/>
          </rPr>
          <t>YYS: DUE NOV.18</t>
        </r>
        <r>
          <rPr>
            <sz val="8"/>
            <rFont val="Tahoma"/>
            <family val="0"/>
          </rPr>
          <t xml:space="preserve">
</t>
        </r>
      </text>
    </comment>
    <comment ref="M3" authorId="1">
      <text>
        <r>
          <rPr>
            <b/>
            <sz val="8"/>
            <rFont val="Tahoma"/>
            <family val="0"/>
          </rPr>
          <t>YYS: DUE OCT. 7</t>
        </r>
        <r>
          <rPr>
            <sz val="8"/>
            <rFont val="Tahoma"/>
            <family val="0"/>
          </rPr>
          <t xml:space="preserve">
</t>
        </r>
      </text>
    </comment>
    <comment ref="N3" authorId="1">
      <text>
        <r>
          <rPr>
            <b/>
            <sz val="8"/>
            <rFont val="Tahoma"/>
            <family val="0"/>
          </rPr>
          <t>YYS: ONGOING</t>
        </r>
        <r>
          <rPr>
            <sz val="8"/>
            <rFont val="Tahoma"/>
            <family val="0"/>
          </rPr>
          <t xml:space="preserve">
</t>
        </r>
      </text>
    </comment>
    <comment ref="T10" authorId="1">
      <text>
        <r>
          <rPr>
            <b/>
            <sz val="8"/>
            <rFont val="Tahoma"/>
            <family val="0"/>
          </rPr>
          <t>YYS: Posted Teaching Philosophy but not summary of her WebQuest</t>
        </r>
        <r>
          <rPr>
            <sz val="8"/>
            <rFont val="Tahoma"/>
            <family val="0"/>
          </rPr>
          <t xml:space="preserve">
</t>
        </r>
      </text>
    </comment>
    <comment ref="T11" authorId="1">
      <text>
        <r>
          <rPr>
            <b/>
            <sz val="8"/>
            <rFont val="Tahoma"/>
            <family val="0"/>
          </rPr>
          <t>YYS: Posted Teaching Philosophy but not summary of his WebQuest</t>
        </r>
        <r>
          <rPr>
            <sz val="8"/>
            <rFont val="Tahoma"/>
            <family val="0"/>
          </rPr>
          <t xml:space="preserve">
</t>
        </r>
      </text>
    </comment>
    <comment ref="T15" authorId="1">
      <text>
        <r>
          <rPr>
            <b/>
            <sz val="8"/>
            <rFont val="Tahoma"/>
            <family val="0"/>
          </rPr>
          <t>YYS: Posted Teaching Philosophy but not summary of his WebQuest</t>
        </r>
        <r>
          <rPr>
            <sz val="8"/>
            <rFont val="Tahoma"/>
            <family val="0"/>
          </rPr>
          <t xml:space="preserve">
</t>
        </r>
      </text>
    </comment>
    <comment ref="T18" authorId="1">
      <text>
        <r>
          <rPr>
            <b/>
            <sz val="8"/>
            <rFont val="Tahoma"/>
            <family val="0"/>
          </rPr>
          <t>YYS: Posted Teaching Philosophy but not summary of her WebQuest</t>
        </r>
        <r>
          <rPr>
            <sz val="8"/>
            <rFont val="Tahoma"/>
            <family val="0"/>
          </rPr>
          <t xml:space="preserve">
</t>
        </r>
      </text>
    </comment>
    <comment ref="T19" authorId="1">
      <text>
        <r>
          <rPr>
            <b/>
            <sz val="8"/>
            <rFont val="Tahoma"/>
            <family val="0"/>
          </rPr>
          <t>YYS: Posted Teaching Philosophy but not summary of her WebQuest</t>
        </r>
        <r>
          <rPr>
            <sz val="8"/>
            <rFont val="Tahoma"/>
            <family val="0"/>
          </rPr>
          <t xml:space="preserve">
</t>
        </r>
      </text>
    </comment>
    <comment ref="V5" authorId="1">
      <text>
        <r>
          <rPr>
            <b/>
            <sz val="8"/>
            <rFont val="Tahoma"/>
            <family val="0"/>
          </rPr>
          <t>YYS: 
-No initial response, no evidence of reading and understanding the material
- late</t>
        </r>
        <r>
          <rPr>
            <sz val="8"/>
            <rFont val="Tahoma"/>
            <family val="0"/>
          </rPr>
          <t xml:space="preserve">
</t>
        </r>
      </text>
    </comment>
    <comment ref="V8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W18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-does not mention the article</t>
        </r>
      </text>
    </comment>
    <comment ref="W15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-does not mention the article</t>
        </r>
      </text>
    </comment>
    <comment ref="Y5" authorId="1">
      <text>
        <r>
          <rPr>
            <b/>
            <sz val="8"/>
            <rFont val="Tahoma"/>
            <family val="0"/>
          </rPr>
          <t>YYS: confused about his posting.</t>
        </r>
      </text>
    </comment>
    <comment ref="X5" authorId="1">
      <text>
        <r>
          <rPr>
            <b/>
            <sz val="8"/>
            <rFont val="Tahoma"/>
            <family val="0"/>
          </rPr>
          <t>YYS: confused about his posting.</t>
        </r>
      </text>
    </comment>
    <comment ref="L15" authorId="1">
      <text>
        <r>
          <rPr>
            <b/>
            <sz val="8"/>
            <rFont val="Tahoma"/>
            <family val="0"/>
          </rPr>
          <t>YYS: No lesson plan, late reflections</t>
        </r>
        <r>
          <rPr>
            <sz val="8"/>
            <rFont val="Tahoma"/>
            <family val="0"/>
          </rPr>
          <t xml:space="preserve">
</t>
        </r>
      </text>
    </comment>
    <comment ref="L6" authorId="1">
      <text>
        <r>
          <rPr>
            <b/>
            <sz val="8"/>
            <rFont val="Tahoma"/>
            <family val="0"/>
          </rPr>
          <t>YYS: No lesson plan, late reflections</t>
        </r>
        <r>
          <rPr>
            <sz val="8"/>
            <rFont val="Tahoma"/>
            <family val="0"/>
          </rPr>
          <t xml:space="preserve">
Submitted and got full credit
</t>
        </r>
      </text>
    </comment>
    <comment ref="O10" authorId="1">
      <text>
        <r>
          <rPr>
            <b/>
            <sz val="8"/>
            <rFont val="Tahoma"/>
            <family val="0"/>
          </rPr>
          <t>Excellent job!</t>
        </r>
        <r>
          <rPr>
            <sz val="8"/>
            <rFont val="Tahoma"/>
            <family val="0"/>
          </rPr>
          <t xml:space="preserve">
</t>
        </r>
      </text>
    </comment>
    <comment ref="C3" authorId="1">
      <text>
        <r>
          <rPr>
            <b/>
            <sz val="8"/>
            <rFont val="Tahoma"/>
            <family val="0"/>
          </rPr>
          <t>M=Master's
D=Doctoral</t>
        </r>
        <r>
          <rPr>
            <sz val="8"/>
            <rFont val="Tahoma"/>
            <family val="0"/>
          </rPr>
          <t xml:space="preserve">
</t>
        </r>
      </text>
    </comment>
    <comment ref="P6" authorId="1">
      <text>
        <r>
          <rPr>
            <b/>
            <sz val="8"/>
            <rFont val="Tahoma"/>
            <family val="0"/>
          </rPr>
          <t>3 weeks late</t>
        </r>
        <r>
          <rPr>
            <sz val="8"/>
            <rFont val="Tahoma"/>
            <family val="0"/>
          </rPr>
          <t xml:space="preserve">
</t>
        </r>
      </text>
    </comment>
    <comment ref="BE15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Informed me about his absence</t>
        </r>
      </text>
    </comment>
    <comment ref="AD3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Students sent their reflections via email</t>
        </r>
      </text>
    </comment>
    <comment ref="L5" authorId="1">
      <text>
        <r>
          <rPr>
            <b/>
            <sz val="8"/>
            <rFont val="Tahoma"/>
            <family val="0"/>
          </rPr>
          <t>YYS: No reflections</t>
        </r>
        <r>
          <rPr>
            <sz val="8"/>
            <rFont val="Tahoma"/>
            <family val="0"/>
          </rPr>
          <t xml:space="preserve">
</t>
        </r>
      </text>
    </comment>
    <comment ref="AN5" authorId="1">
      <text>
        <r>
          <rPr>
            <b/>
            <sz val="8"/>
            <rFont val="Tahoma"/>
            <family val="0"/>
          </rPr>
          <t>xxx:</t>
        </r>
        <r>
          <rPr>
            <sz val="8"/>
            <rFont val="Tahoma"/>
            <family val="0"/>
          </rPr>
          <t xml:space="preserve">
did not submit SAS</t>
        </r>
      </text>
    </comment>
    <comment ref="P3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2" authorId="1">
      <text>
        <r>
          <rPr>
            <b/>
            <sz val="8"/>
            <rFont val="Tahoma"/>
            <family val="0"/>
          </rPr>
          <t>YYS: Extra credit</t>
        </r>
        <r>
          <rPr>
            <sz val="8"/>
            <rFont val="Tahoma"/>
            <family val="0"/>
          </rPr>
          <t xml:space="preserve">
</t>
        </r>
      </text>
    </comment>
    <comment ref="P17" authorId="1">
      <text>
        <r>
          <rPr>
            <b/>
            <sz val="8"/>
            <rFont val="Tahoma"/>
            <family val="0"/>
          </rPr>
          <t>YYS: Extra credit</t>
        </r>
        <r>
          <rPr>
            <sz val="8"/>
            <rFont val="Tahoma"/>
            <family val="0"/>
          </rPr>
          <t xml:space="preserve">
</t>
        </r>
      </text>
    </comment>
    <comment ref="O7" authorId="1">
      <text>
        <r>
          <rPr>
            <b/>
            <sz val="8"/>
            <rFont val="Tahoma"/>
            <family val="0"/>
          </rPr>
          <t>YYS: Late</t>
        </r>
        <r>
          <rPr>
            <sz val="8"/>
            <rFont val="Tahoma"/>
            <family val="0"/>
          </rPr>
          <t xml:space="preserve">
</t>
        </r>
      </text>
    </comment>
    <comment ref="O13" authorId="1">
      <text>
        <r>
          <rPr>
            <b/>
            <sz val="8"/>
            <rFont val="Tahoma"/>
            <family val="0"/>
          </rPr>
          <t>YYS: Late</t>
        </r>
        <r>
          <rPr>
            <sz val="8"/>
            <rFont val="Tahoma"/>
            <family val="0"/>
          </rPr>
          <t xml:space="preserve">
</t>
        </r>
      </text>
    </comment>
    <comment ref="O17" authorId="1">
      <text>
        <r>
          <rPr>
            <b/>
            <sz val="8"/>
            <rFont val="Tahoma"/>
            <family val="0"/>
          </rPr>
          <t>YYS: Late</t>
        </r>
        <r>
          <rPr>
            <sz val="8"/>
            <rFont val="Tahoma"/>
            <family val="0"/>
          </rPr>
          <t xml:space="preserve">
</t>
        </r>
      </text>
    </comment>
    <comment ref="BI10" authorId="1">
      <text>
        <r>
          <rPr>
            <b/>
            <sz val="8"/>
            <rFont val="Tahoma"/>
            <family val="0"/>
          </rPr>
          <t>YYS: No resume</t>
        </r>
        <r>
          <rPr>
            <sz val="8"/>
            <rFont val="Tahoma"/>
            <family val="0"/>
          </rPr>
          <t xml:space="preserve">
</t>
        </r>
      </text>
    </comment>
    <comment ref="BK5" authorId="1">
      <text>
        <r>
          <rPr>
            <b/>
            <sz val="8"/>
            <rFont val="Tahoma"/>
            <family val="0"/>
          </rPr>
          <t>YYS: Evaluation missing</t>
        </r>
        <r>
          <rPr>
            <sz val="8"/>
            <rFont val="Tahoma"/>
            <family val="0"/>
          </rPr>
          <t xml:space="preserve">
</t>
        </r>
      </text>
    </comment>
    <comment ref="BK7" authorId="1">
      <text>
        <r>
          <rPr>
            <b/>
            <sz val="8"/>
            <rFont val="Tahoma"/>
            <family val="0"/>
          </rPr>
          <t xml:space="preserve">YYS: Conclusion missing
</t>
        </r>
        <r>
          <rPr>
            <sz val="8"/>
            <rFont val="Tahoma"/>
            <family val="0"/>
          </rPr>
          <t xml:space="preserve">
</t>
        </r>
      </text>
    </comment>
    <comment ref="BK13" authorId="1">
      <text>
        <r>
          <rPr>
            <b/>
            <sz val="8"/>
            <rFont val="Tahoma"/>
            <family val="0"/>
          </rPr>
          <t xml:space="preserve">YYS: Missing components
</t>
        </r>
        <r>
          <rPr>
            <sz val="8"/>
            <rFont val="Tahoma"/>
            <family val="0"/>
          </rPr>
          <t xml:space="preserve">
</t>
        </r>
      </text>
    </comment>
    <comment ref="BK17" authorId="1">
      <text>
        <r>
          <rPr>
            <b/>
            <sz val="8"/>
            <rFont val="Tahoma"/>
            <family val="0"/>
          </rPr>
          <t>YYS: Not complete</t>
        </r>
        <r>
          <rPr>
            <sz val="8"/>
            <rFont val="Tahoma"/>
            <family val="0"/>
          </rPr>
          <t xml:space="preserve">
</t>
        </r>
      </text>
    </comment>
    <comment ref="BM8" authorId="1">
      <text>
        <r>
          <rPr>
            <b/>
            <sz val="8"/>
            <rFont val="Tahoma"/>
            <family val="0"/>
          </rPr>
          <t>YYS: Late</t>
        </r>
        <r>
          <rPr>
            <sz val="8"/>
            <rFont val="Tahoma"/>
            <family val="0"/>
          </rPr>
          <t xml:space="preserve">
</t>
        </r>
      </text>
    </comment>
    <comment ref="BM17" authorId="1">
      <text>
        <r>
          <rPr>
            <b/>
            <sz val="8"/>
            <rFont val="Tahoma"/>
            <family val="0"/>
          </rPr>
          <t>YYS: Late</t>
        </r>
        <r>
          <rPr>
            <sz val="8"/>
            <rFont val="Tahoma"/>
            <family val="0"/>
          </rPr>
          <t xml:space="preserve">
</t>
        </r>
      </text>
    </comment>
    <comment ref="BN13" authorId="1">
      <text>
        <r>
          <rPr>
            <b/>
            <sz val="8"/>
            <rFont val="Tahoma"/>
            <family val="0"/>
          </rPr>
          <t>YYS: No mention of standards</t>
        </r>
        <r>
          <rPr>
            <sz val="8"/>
            <rFont val="Tahoma"/>
            <family val="0"/>
          </rPr>
          <t xml:space="preserve">
</t>
        </r>
      </text>
    </comment>
    <comment ref="P10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1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3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4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5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6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8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P19" authorId="1">
      <text>
        <r>
          <rPr>
            <b/>
            <sz val="8"/>
            <rFont val="Tahoma"/>
            <family val="0"/>
          </rPr>
          <t>YYS: Required for doctoral students, extra credit option for master's students</t>
        </r>
        <r>
          <rPr>
            <sz val="8"/>
            <rFont val="Tahoma"/>
            <family val="0"/>
          </rPr>
          <t xml:space="preserve">
</t>
        </r>
      </text>
    </comment>
    <comment ref="AE10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AE13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AE16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AF5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AF10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AF13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AF19" authorId="1">
      <text>
        <r>
          <rPr>
            <b/>
            <sz val="8"/>
            <rFont val="Tahoma"/>
            <family val="0"/>
          </rPr>
          <t>YYS: late response</t>
        </r>
        <r>
          <rPr>
            <sz val="8"/>
            <rFont val="Tahoma"/>
            <family val="0"/>
          </rPr>
          <t xml:space="preserve">
</t>
        </r>
      </text>
    </comment>
    <comment ref="G5" authorId="1">
      <text>
        <r>
          <rPr>
            <b/>
            <sz val="8"/>
            <rFont val="Tahoma"/>
            <family val="0"/>
          </rPr>
          <t>YYS: Not Applicable, Did not submit Style Analysis Survey</t>
        </r>
        <r>
          <rPr>
            <sz val="8"/>
            <rFont val="Tahoma"/>
            <family val="0"/>
          </rPr>
          <t xml:space="preserve">
</t>
        </r>
      </text>
    </comment>
    <comment ref="AT13" authorId="1">
      <text>
        <r>
          <rPr>
            <b/>
            <sz val="8"/>
            <rFont val="Tahoma"/>
            <family val="0"/>
          </rPr>
          <t>YYS: Registered for class late</t>
        </r>
        <r>
          <rPr>
            <sz val="8"/>
            <rFont val="Tahoma"/>
            <family val="0"/>
          </rPr>
          <t xml:space="preserve">
</t>
        </r>
      </text>
    </comment>
    <comment ref="AT15" authorId="1">
      <text>
        <r>
          <rPr>
            <b/>
            <sz val="8"/>
            <rFont val="Tahoma"/>
            <family val="0"/>
          </rPr>
          <t>YYS: Registered for class late</t>
        </r>
        <r>
          <rPr>
            <sz val="8"/>
            <rFont val="Tahoma"/>
            <family val="0"/>
          </rPr>
          <t xml:space="preserve">
</t>
        </r>
      </text>
    </comment>
    <comment ref="AU13" authorId="1">
      <text>
        <r>
          <rPr>
            <b/>
            <sz val="8"/>
            <rFont val="Tahoma"/>
            <family val="0"/>
          </rPr>
          <t>YYS: Registered for class late</t>
        </r>
        <r>
          <rPr>
            <sz val="8"/>
            <rFont val="Tahoma"/>
            <family val="0"/>
          </rPr>
          <t xml:space="preserve">
</t>
        </r>
      </text>
    </comment>
    <comment ref="AU15" authorId="1">
      <text>
        <r>
          <rPr>
            <b/>
            <sz val="8"/>
            <rFont val="Tahoma"/>
            <family val="0"/>
          </rPr>
          <t>YYS: Registered for class late</t>
        </r>
        <r>
          <rPr>
            <sz val="8"/>
            <rFont val="Tahoma"/>
            <family val="0"/>
          </rPr>
          <t xml:space="preserve">
</t>
        </r>
      </text>
    </comment>
    <comment ref="D3" authorId="1">
      <text>
        <r>
          <rPr>
            <b/>
            <sz val="8"/>
            <rFont val="Tahoma"/>
            <family val="0"/>
          </rPr>
          <t>YYS:
Group A:  20&lt;  &lt;30
Group B: 30&lt;  &lt;40
Group C: &gt;40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<sst xmlns="http://schemas.openxmlformats.org/spreadsheetml/2006/main" count="202" uniqueCount="95">
  <si>
    <t>Final Grade</t>
  </si>
  <si>
    <t>Letter Grade</t>
  </si>
  <si>
    <t>F</t>
  </si>
  <si>
    <t>D</t>
  </si>
  <si>
    <t>C</t>
  </si>
  <si>
    <t>B</t>
  </si>
  <si>
    <t>A</t>
  </si>
  <si>
    <t>First Name</t>
  </si>
  <si>
    <t>Last  Name</t>
  </si>
  <si>
    <t>M/F</t>
  </si>
  <si>
    <t>M</t>
  </si>
  <si>
    <t xml:space="preserve"> </t>
  </si>
  <si>
    <t>Learning Style</t>
  </si>
  <si>
    <t>Race</t>
  </si>
  <si>
    <t>H</t>
  </si>
  <si>
    <t>AA</t>
  </si>
  <si>
    <t>W</t>
  </si>
  <si>
    <t>AS</t>
  </si>
  <si>
    <t>V</t>
  </si>
  <si>
    <t>A T</t>
  </si>
  <si>
    <t>EDCI788F</t>
  </si>
  <si>
    <t>Instructor: Yesim Yilmazel-Sahin</t>
  </si>
  <si>
    <t>Learning Log (5 %)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</si>
  <si>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</si>
  <si>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</si>
  <si>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</si>
  <si>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</si>
  <si>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</si>
  <si>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</si>
  <si>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</si>
  <si>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</si>
  <si>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</si>
  <si>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</si>
  <si>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</si>
  <si>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</si>
  <si>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14</t>
  </si>
  <si>
    <t>Week 15</t>
  </si>
  <si>
    <t>Learning Log (5%, 50 points)</t>
  </si>
  <si>
    <t>Class Activities &amp; Assignments (20%, 200 points)</t>
  </si>
  <si>
    <t>Attendance&amp; Class Participation (%12, 120 points)</t>
  </si>
  <si>
    <t>Electronic Portfolio (22%, 220 points)</t>
  </si>
  <si>
    <t>Introduction</t>
  </si>
  <si>
    <t>Resume</t>
  </si>
  <si>
    <t>Teaching Philosophy</t>
  </si>
  <si>
    <t>WebQuest</t>
  </si>
  <si>
    <t>PowerPoint</t>
  </si>
  <si>
    <t>Self-Reflection</t>
  </si>
  <si>
    <t xml:space="preserve">Technology Teaching Strategy </t>
  </si>
  <si>
    <t>VAH</t>
  </si>
  <si>
    <t>V A</t>
  </si>
  <si>
    <t>WebCT &amp; Assignments (20%)</t>
  </si>
  <si>
    <t>Newsletter/Desktop Publishing (5%)</t>
  </si>
  <si>
    <t>Attendance&amp; Class Participation (%10)</t>
  </si>
  <si>
    <t>Multimedia PowerPoint Project (10%)</t>
  </si>
  <si>
    <t>Journal Abstract ( 8%)</t>
  </si>
  <si>
    <t>Electronic Portfolio (22%)</t>
  </si>
  <si>
    <t>WebQuest (15%)</t>
  </si>
  <si>
    <t>Professional Development Opportunities and Technology Resources Report (5%)</t>
  </si>
  <si>
    <t>Degree</t>
  </si>
  <si>
    <t>A+</t>
  </si>
  <si>
    <t>GRADING SCALE</t>
  </si>
  <si>
    <t>NA</t>
  </si>
  <si>
    <t>Age Group</t>
  </si>
  <si>
    <t>Count of Final Grade</t>
  </si>
  <si>
    <t>Grand Total</t>
  </si>
  <si>
    <t>Henry</t>
  </si>
  <si>
    <t>art</t>
  </si>
  <si>
    <t>Peter</t>
  </si>
  <si>
    <t>Cow</t>
  </si>
  <si>
    <t>Tony</t>
  </si>
  <si>
    <t>Jee</t>
  </si>
  <si>
    <t>Kay</t>
  </si>
  <si>
    <t>Lee</t>
  </si>
  <si>
    <t>Jason</t>
  </si>
  <si>
    <t>River</t>
  </si>
  <si>
    <t>June</t>
  </si>
  <si>
    <t>Belley</t>
  </si>
  <si>
    <t>Sto</t>
  </si>
  <si>
    <t>Larry</t>
  </si>
  <si>
    <t>Tiki</t>
  </si>
  <si>
    <t>Beach</t>
  </si>
  <si>
    <t>Jerry</t>
  </si>
  <si>
    <t>Carryelow</t>
  </si>
  <si>
    <t>Alice</t>
  </si>
  <si>
    <t>Click</t>
  </si>
  <si>
    <t>Blog</t>
  </si>
  <si>
    <t>Georgia</t>
  </si>
  <si>
    <t>Alexia</t>
  </si>
  <si>
    <t>Rid</t>
  </si>
  <si>
    <t>Houston</t>
  </si>
  <si>
    <t>Pa</t>
  </si>
  <si>
    <t>Daphnie</t>
  </si>
  <si>
    <t>Virginia</t>
  </si>
  <si>
    <t>Mary</t>
  </si>
  <si>
    <t>Yellow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</si>
</sst>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 horizontal="center" wrapText="1"/>
    </xf>
    <xf numFmtId="1" fontId="0" fillId="2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right"/>
    </xf>
    <xf numFmtId="1" fontId="0" fillId="4" borderId="0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1" fontId="0" fillId="0" borderId="1" xfId="0" applyNumberForma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3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5" borderId="0" xfId="0" applyNumberFormat="1" applyFill="1" applyAlignment="1">
      <alignment/>
    </xf>
    <xf numFmtId="1" fontId="0" fillId="6" borderId="1" xfId="0" applyNumberFormat="1" applyFill="1" applyBorder="1" applyAlignment="1">
      <alignment/>
    </xf>
    <xf numFmtId="1" fontId="0" fillId="6" borderId="0" xfId="0" applyNumberFormat="1" applyFill="1" applyAlignment="1">
      <alignment/>
    </xf>
    <xf numFmtId="1" fontId="0" fillId="7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4" borderId="1" xfId="0" applyNumberFormat="1" applyFill="1" applyBorder="1" applyAlignment="1">
      <alignment/>
    </xf>
    <xf numFmtId="1" fontId="7" fillId="0" borderId="2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1" fontId="0" fillId="8" borderId="2" xfId="0" applyNumberFormat="1" applyFont="1" applyFill="1" applyBorder="1" applyAlignment="1">
      <alignment horizontal="center"/>
    </xf>
    <xf numFmtId="1" fontId="0" fillId="8" borderId="3" xfId="0" applyNumberFormat="1" applyFont="1" applyFill="1" applyBorder="1" applyAlignment="1">
      <alignment horizontal="center"/>
    </xf>
    <xf numFmtId="1" fontId="0" fillId="8" borderId="4" xfId="0" applyNumberFormat="1" applyFont="1" applyFill="1" applyBorder="1" applyAlignment="1">
      <alignment horizontal="center"/>
    </xf>
    <xf numFmtId="1" fontId="0" fillId="8" borderId="5" xfId="0" applyNumberFormat="1" applyFont="1" applyFill="1" applyBorder="1" applyAlignment="1">
      <alignment horizontal="center"/>
    </xf>
    <xf numFmtId="1" fontId="0" fillId="8" borderId="6" xfId="0" applyNumberFormat="1" applyFont="1" applyFill="1" applyBorder="1" applyAlignment="1">
      <alignment horizontal="center"/>
    </xf>
    <xf numFmtId="1" fontId="0" fillId="8" borderId="7" xfId="0" applyNumberFormat="1" applyFont="1" applyFill="1" applyBorder="1" applyAlignment="1">
      <alignment horizontal="center"/>
    </xf>
    <xf numFmtId="1" fontId="0" fillId="0" borderId="0" xfId="0" applyNumberFormat="1" applyAlignment="1">
      <alignment wrapText="1"/>
    </xf>
    <xf numFmtId="1" fontId="4" fillId="6" borderId="0" xfId="0" applyNumberFormat="1" applyFont="1" applyFill="1" applyAlignment="1">
      <alignment/>
    </xf>
    <xf numFmtId="1" fontId="0" fillId="6" borderId="0" xfId="0" applyNumberFormat="1" applyFont="1" applyFill="1" applyAlignment="1">
      <alignment wrapText="1"/>
    </xf>
    <xf numFmtId="0" fontId="4" fillId="6" borderId="0" xfId="0" applyFont="1" applyFill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19" sheet="EDCI 788F"/>
  </cacheSource>
  <cacheFields count="9">
    <cacheField name="First Name">
      <sharedItems containsBlank="1" containsMixedTypes="0" count="16">
        <s v="Michale"/>
        <s v="Paul"/>
        <s v="Tim"/>
        <s v="Kim"/>
        <s v="John"/>
        <m/>
        <s v="Jane"/>
        <s v="Stephen "/>
        <s v="Thomas"/>
        <s v="Jim"/>
        <s v="Alex"/>
        <s v="Binnaz"/>
        <s v="Ashley"/>
        <s v="Harriet"/>
        <s v="Doris"/>
        <s v="Maya"/>
      </sharedItems>
    </cacheField>
    <cacheField name="Last  Name">
      <sharedItems containsBlank="1" containsMixedTypes="0" count="16">
        <s v="Allen"/>
        <s v="Cain "/>
        <s v="Jung"/>
        <s v="Liau"/>
        <s v="Romanova"/>
        <m/>
        <s v="Benco"/>
        <s v="Lane"/>
        <s v="Broach"/>
        <s v="Caines"/>
        <s v="Chen"/>
        <s v="Grant"/>
        <s v="Roman"/>
        <s v="Pinkham"/>
        <s v="Verchinski"/>
        <s v="Yang"/>
      </sharedItems>
    </cacheField>
    <cacheField name="Degree">
      <sharedItems containsBlank="1" containsMixedTypes="0" count="3">
        <s v="D"/>
        <m/>
        <s v="M"/>
      </sharedItems>
    </cacheField>
    <cacheField name="Age Group">
      <sharedItems containsBlank="1" containsMixedTypes="0" count="4">
        <s v="C"/>
        <s v="B"/>
        <s v="A"/>
        <m/>
      </sharedItems>
    </cacheField>
    <cacheField name="M/F">
      <sharedItems containsBlank="1" containsMixedTypes="0" count="3">
        <s v="F"/>
        <s v="M"/>
        <m/>
      </sharedItems>
    </cacheField>
    <cacheField name="Race">
      <sharedItems containsBlank="1" containsMixedTypes="0" count="5">
        <s v="W"/>
        <s v="AS"/>
        <m/>
        <s v="AA"/>
        <s v="H"/>
      </sharedItems>
    </cacheField>
    <cacheField name="Learning Style">
      <sharedItems containsBlank="1" containsMixedTypes="0" count="7">
        <s v="V A"/>
        <s v="NA"/>
        <s v="V"/>
        <s v="A T"/>
        <m/>
        <s v="VAH"/>
        <s v="A"/>
      </sharedItems>
    </cacheField>
    <cacheField name="Letter Grade">
      <sharedItems containsBlank="1" containsMixedTypes="0" count="4">
        <s v="A+"/>
        <s v="B"/>
        <s v="A"/>
        <m/>
      </sharedItems>
    </cacheField>
    <cacheField name="Final Grade">
      <sharedItems containsString="0" containsBlank="1" containsMixedTypes="0" containsNumber="1" count="16">
        <n v="96.3547619047619"/>
        <n v="89.18333333333332"/>
        <n v="95.75952380952381"/>
        <n v="94.13095238095238"/>
        <n v="96.29642857142858"/>
        <m/>
        <n v="86.37362637362637"/>
        <n v="95.26771978021978"/>
        <n v="99.8452380952381"/>
        <n v="91.67012987012987"/>
        <n v="93.23511904761905"/>
        <n v="89.00992063492063"/>
        <n v="99.70238095238095"/>
        <n v="93.74702380952381"/>
        <n v="95.08333333333334"/>
        <n v="97.4285714285714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6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2"/>
        <item h="1" x="1"/>
        <item h="1" x="0"/>
        <item h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2"/>
        <item x="0"/>
        <item x="1"/>
        <item x="3"/>
        <item t="default"/>
      </items>
    </pivotField>
    <pivotField dataField="1" compact="0" outline="0" subtotalTop="0" showAll="0"/>
  </pivotFields>
  <rowFields count="1">
    <field x="3"/>
  </rowFields>
  <rowItems count="2">
    <i>
      <x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Count of Final Grade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9" sqref="A9"/>
    </sheetView>
  </sheetViews>
  <sheetFormatPr defaultColWidth="9.140625" defaultRowHeight="12.75"/>
  <cols>
    <col min="1" max="1" width="18.28125" style="0" bestFit="1" customWidth="1"/>
    <col min="2" max="2" width="13.57421875" style="0" customWidth="1"/>
    <col min="3" max="3" width="13.57421875" style="0" bestFit="1" customWidth="1"/>
    <col min="4" max="4" width="13.57421875" style="0" customWidth="1"/>
    <col min="5" max="5" width="10.57421875" style="0" customWidth="1"/>
    <col min="6" max="6" width="10.57421875" style="0" bestFit="1" customWidth="1"/>
  </cols>
  <sheetData>
    <row r="3" spans="1:5" ht="12.75">
      <c r="A3" s="40" t="s">
        <v>63</v>
      </c>
      <c r="B3" s="40" t="s">
        <v>1</v>
      </c>
      <c r="C3" s="38"/>
      <c r="D3" s="38"/>
      <c r="E3" s="39"/>
    </row>
    <row r="4" spans="1:5" ht="12.75">
      <c r="A4" s="40" t="s">
        <v>62</v>
      </c>
      <c r="B4" s="36" t="s">
        <v>6</v>
      </c>
      <c r="C4" s="37" t="s">
        <v>59</v>
      </c>
      <c r="D4" s="37" t="s">
        <v>5</v>
      </c>
      <c r="E4" s="41" t="s">
        <v>64</v>
      </c>
    </row>
    <row r="5" spans="1:5" ht="12.75">
      <c r="A5" s="36" t="s">
        <v>6</v>
      </c>
      <c r="B5" s="45">
        <v>2</v>
      </c>
      <c r="C5" s="46">
        <v>4</v>
      </c>
      <c r="D5" s="46">
        <v>1</v>
      </c>
      <c r="E5" s="42">
        <v>7</v>
      </c>
    </row>
    <row r="6" spans="1:5" ht="12.75">
      <c r="A6" s="43" t="s">
        <v>64</v>
      </c>
      <c r="B6" s="47">
        <v>2</v>
      </c>
      <c r="C6" s="48">
        <v>4</v>
      </c>
      <c r="D6" s="48">
        <v>1</v>
      </c>
      <c r="E6" s="44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7"/>
  <sheetViews>
    <sheetView tabSelected="1" workbookViewId="0" topLeftCell="A2">
      <selection activeCell="B19" sqref="B19"/>
    </sheetView>
  </sheetViews>
  <sheetFormatPr defaultColWidth="9.140625" defaultRowHeight="12.75"/>
  <cols>
    <col min="1" max="1" width="17.00390625" style="3" bestFit="1" customWidth="1"/>
    <col min="2" max="4" width="12.421875" style="3" customWidth="1"/>
    <col min="5" max="5" width="10.140625" style="3" customWidth="1"/>
    <col min="6" max="6" width="5.57421875" style="3" customWidth="1"/>
    <col min="7" max="7" width="9.140625" style="32" bestFit="1" customWidth="1"/>
    <col min="8" max="8" width="12.421875" style="3" customWidth="1"/>
    <col min="9" max="9" width="11.7109375" style="3" customWidth="1"/>
    <col min="10" max="10" width="34.140625" style="11" customWidth="1"/>
    <col min="11" max="11" width="38.421875" style="1" customWidth="1"/>
    <col min="12" max="12" width="22.7109375" style="1" customWidth="1"/>
    <col min="13" max="13" width="18.28125" style="1" customWidth="1"/>
    <col min="14" max="14" width="13.28125" style="3" customWidth="1"/>
    <col min="15" max="15" width="14.140625" style="3" customWidth="1"/>
    <col min="16" max="16" width="16.140625" style="3" customWidth="1"/>
    <col min="17" max="17" width="27.7109375" style="3" customWidth="1"/>
    <col min="18" max="18" width="22.140625" style="3" customWidth="1"/>
    <col min="19" max="19" width="21.140625" style="11" customWidth="1"/>
    <col min="20" max="20" width="16.57421875" style="3" customWidth="1"/>
    <col min="21" max="32" width="9.140625" style="3" customWidth="1"/>
    <col min="33" max="33" width="14.57421875" style="11" customWidth="1"/>
    <col min="34" max="40" width="7.7109375" style="3" customWidth="1"/>
    <col min="41" max="41" width="8.7109375" style="3" bestFit="1" customWidth="1"/>
    <col min="42" max="42" width="7.7109375" style="3" customWidth="1"/>
    <col min="43" max="44" width="8.7109375" style="3" customWidth="1"/>
    <col min="45" max="45" width="7.7109375" style="3" customWidth="1"/>
    <col min="46" max="46" width="18.140625" style="11" customWidth="1"/>
    <col min="47" max="52" width="9.140625" style="3" customWidth="1"/>
    <col min="53" max="53" width="8.57421875" style="3" customWidth="1"/>
    <col min="54" max="54" width="9.140625" style="3" customWidth="1"/>
    <col min="55" max="55" width="8.8515625" style="3" customWidth="1"/>
    <col min="56" max="56" width="8.7109375" style="3" bestFit="1" customWidth="1"/>
    <col min="57" max="59" width="9.140625" style="3" customWidth="1"/>
    <col min="60" max="60" width="34.421875" style="11" customWidth="1"/>
    <col min="61" max="61" width="11.8515625" style="3" customWidth="1"/>
    <col min="62" max="62" width="20.28125" style="3" customWidth="1"/>
    <col min="63" max="63" width="10.28125" style="3" customWidth="1"/>
    <col min="64" max="64" width="11.57421875" style="3" customWidth="1"/>
    <col min="65" max="65" width="17.8515625" style="3" bestFit="1" customWidth="1"/>
    <col min="66" max="66" width="14.421875" style="3" bestFit="1" customWidth="1"/>
    <col min="67" max="16384" width="9.140625" style="3" customWidth="1"/>
  </cols>
  <sheetData>
    <row r="1" spans="1:3" ht="12.75">
      <c r="A1" s="49" t="s">
        <v>20</v>
      </c>
      <c r="B1" s="49" t="s">
        <v>21</v>
      </c>
      <c r="C1" s="49"/>
    </row>
    <row r="2" spans="8:61" ht="63.75">
      <c r="H2" s="3" t="s">
        <v>11</v>
      </c>
      <c r="S2" s="12" t="s">
        <v>38</v>
      </c>
      <c r="AG2" s="13" t="s">
        <v>37</v>
      </c>
      <c r="AT2" s="2" t="s">
        <v>39</v>
      </c>
      <c r="BH2" s="14" t="s">
        <v>40</v>
      </c>
      <c r="BI2" s="1"/>
    </row>
    <row r="3" spans="1:66" s="14" customFormat="1" ht="30" customHeight="1">
      <c r="A3" s="14" t="s">
        <v>7</v>
      </c>
      <c r="B3" s="14" t="s">
        <v>8</v>
      </c>
      <c r="C3" s="14" t="s">
        <v>58</v>
      </c>
      <c r="D3" s="14" t="s">
        <v>62</v>
      </c>
      <c r="E3" s="14" t="s">
        <v>9</v>
      </c>
      <c r="F3" s="14" t="s">
        <v>13</v>
      </c>
      <c r="G3" s="4" t="s">
        <v>12</v>
      </c>
      <c r="H3" s="14" t="s">
        <v>1</v>
      </c>
      <c r="I3" s="14" t="s">
        <v>0</v>
      </c>
      <c r="J3" s="12" t="s">
        <v>50</v>
      </c>
      <c r="K3" s="2" t="s">
        <v>57</v>
      </c>
      <c r="L3" s="2" t="s">
        <v>53</v>
      </c>
      <c r="M3" s="2" t="s">
        <v>51</v>
      </c>
      <c r="N3" s="4" t="s">
        <v>22</v>
      </c>
      <c r="O3" s="4" t="s">
        <v>56</v>
      </c>
      <c r="P3" s="4" t="s">
        <v>54</v>
      </c>
      <c r="Q3" s="2" t="s">
        <v>52</v>
      </c>
      <c r="R3" s="4" t="s">
        <v>55</v>
      </c>
      <c r="S3" s="15" t="s">
        <v>23</v>
      </c>
      <c r="T3" s="14" t="s">
        <v>24</v>
      </c>
      <c r="U3" s="12" t="s">
        <v>25</v>
      </c>
      <c r="V3" s="12" t="s">
        <v>26</v>
      </c>
      <c r="W3" s="12" t="s">
        <v>27</v>
      </c>
      <c r="X3" s="12" t="s">
        <v>28</v>
      </c>
      <c r="Y3" s="12" t="s">
        <v>29</v>
      </c>
      <c r="Z3" s="12" t="s">
        <v>30</v>
      </c>
      <c r="AA3" s="12" t="s">
        <v>31</v>
      </c>
      <c r="AB3" s="12" t="s">
        <v>32</v>
      </c>
      <c r="AC3" s="14" t="s">
        <v>33</v>
      </c>
      <c r="AD3" s="12" t="s">
        <v>34</v>
      </c>
      <c r="AE3" s="12" t="s">
        <v>35</v>
      </c>
      <c r="AF3" s="14" t="s">
        <v>36</v>
      </c>
      <c r="AG3" s="12" t="s">
        <v>23</v>
      </c>
      <c r="AH3" s="12" t="s">
        <v>24</v>
      </c>
      <c r="AI3" s="12" t="s">
        <v>25</v>
      </c>
      <c r="AJ3" s="12" t="s">
        <v>26</v>
      </c>
      <c r="AK3" s="12" t="s">
        <v>27</v>
      </c>
      <c r="AL3" s="12" t="s">
        <v>28</v>
      </c>
      <c r="AM3" s="12" t="s">
        <v>29</v>
      </c>
      <c r="AN3" s="12" t="s">
        <v>31</v>
      </c>
      <c r="AO3" s="12" t="s">
        <v>32</v>
      </c>
      <c r="AP3" s="12" t="s">
        <v>33</v>
      </c>
      <c r="AQ3" s="12" t="s">
        <v>34</v>
      </c>
      <c r="AR3" s="12" t="s">
        <v>35</v>
      </c>
      <c r="AS3" s="12" t="s">
        <v>36</v>
      </c>
      <c r="AT3" s="12" t="s">
        <v>23</v>
      </c>
      <c r="AU3" s="12" t="s">
        <v>24</v>
      </c>
      <c r="AV3" s="12" t="s">
        <v>25</v>
      </c>
      <c r="AW3" s="12" t="s">
        <v>26</v>
      </c>
      <c r="AX3" s="12" t="s">
        <v>27</v>
      </c>
      <c r="AY3" s="12" t="s">
        <v>28</v>
      </c>
      <c r="AZ3" s="12" t="s">
        <v>29</v>
      </c>
      <c r="BA3" s="12" t="s">
        <v>30</v>
      </c>
      <c r="BB3" s="12" t="s">
        <v>31</v>
      </c>
      <c r="BC3" s="12" t="s">
        <v>32</v>
      </c>
      <c r="BD3" s="12" t="s">
        <v>33</v>
      </c>
      <c r="BE3" s="14" t="s">
        <v>34</v>
      </c>
      <c r="BF3" s="15" t="s">
        <v>35</v>
      </c>
      <c r="BG3" s="14" t="s">
        <v>36</v>
      </c>
      <c r="BH3" s="15" t="s">
        <v>41</v>
      </c>
      <c r="BI3" s="14" t="s">
        <v>42</v>
      </c>
      <c r="BJ3" s="14" t="s">
        <v>43</v>
      </c>
      <c r="BK3" s="14" t="s">
        <v>44</v>
      </c>
      <c r="BL3" s="14" t="s">
        <v>45</v>
      </c>
      <c r="BM3" s="4" t="s">
        <v>47</v>
      </c>
      <c r="BN3" s="14" t="s">
        <v>46</v>
      </c>
    </row>
    <row r="4" spans="1:66" s="22" customFormat="1" ht="15.75">
      <c r="A4" s="33" t="s">
        <v>65</v>
      </c>
      <c r="B4" s="33" t="s">
        <v>66</v>
      </c>
      <c r="C4" s="33" t="s">
        <v>3</v>
      </c>
      <c r="D4" s="35" t="s">
        <v>4</v>
      </c>
      <c r="E4" s="20" t="s">
        <v>2</v>
      </c>
      <c r="F4" s="20" t="s">
        <v>16</v>
      </c>
      <c r="G4" s="34" t="s">
        <v>49</v>
      </c>
      <c r="H4" s="20" t="str">
        <f>VLOOKUP(I4,$H$22:$I$27,2)</f>
        <v>A+</v>
      </c>
      <c r="I4" s="20">
        <f>0.2*J4+0.05*(K4+M4+N4)+0.1*(L4+Q4)+0.15*O4+0.08*P4+0.22*R4</f>
        <v>96.3547619047619</v>
      </c>
      <c r="J4" s="16">
        <f>AVERAGE(S4:AF4)</f>
        <v>92.85714285714286</v>
      </c>
      <c r="K4" s="6">
        <v>85</v>
      </c>
      <c r="L4" s="6">
        <v>100</v>
      </c>
      <c r="M4" s="6">
        <v>100</v>
      </c>
      <c r="N4" s="7">
        <f aca="true" t="shared" si="0" ref="N4:N19">AVERAGE(AG4:AR4)</f>
        <v>100</v>
      </c>
      <c r="O4" s="7">
        <v>100</v>
      </c>
      <c r="P4" s="7">
        <v>100</v>
      </c>
      <c r="Q4" s="7">
        <f>AVERAGE(AT4:BG4)</f>
        <v>100</v>
      </c>
      <c r="R4" s="7">
        <f>AVERAGE(BH4:BJ4)</f>
        <v>93.33333333333333</v>
      </c>
      <c r="S4" s="17">
        <v>100</v>
      </c>
      <c r="T4" s="18">
        <v>100</v>
      </c>
      <c r="U4" s="18">
        <v>100</v>
      </c>
      <c r="V4" s="18">
        <v>100</v>
      </c>
      <c r="W4" s="18">
        <v>100</v>
      </c>
      <c r="X4" s="18">
        <v>100</v>
      </c>
      <c r="Y4" s="18">
        <v>100</v>
      </c>
      <c r="Z4" s="18">
        <v>100</v>
      </c>
      <c r="AA4" s="18">
        <v>100</v>
      </c>
      <c r="AB4" s="18">
        <v>100</v>
      </c>
      <c r="AC4" s="18">
        <v>0</v>
      </c>
      <c r="AD4" s="18">
        <v>100</v>
      </c>
      <c r="AE4" s="18">
        <v>100</v>
      </c>
      <c r="AF4" s="18">
        <v>100</v>
      </c>
      <c r="AG4" s="19">
        <v>100</v>
      </c>
      <c r="AH4" s="20">
        <v>100</v>
      </c>
      <c r="AI4" s="20">
        <v>100</v>
      </c>
      <c r="AJ4" s="20">
        <v>100</v>
      </c>
      <c r="AK4" s="20">
        <v>100</v>
      </c>
      <c r="AL4" s="20">
        <v>100</v>
      </c>
      <c r="AM4" s="20">
        <v>100</v>
      </c>
      <c r="AN4" s="20">
        <v>100</v>
      </c>
      <c r="AO4" s="20">
        <v>100</v>
      </c>
      <c r="AP4" s="20">
        <v>100</v>
      </c>
      <c r="AQ4" s="20">
        <v>100</v>
      </c>
      <c r="AR4" s="20">
        <v>100</v>
      </c>
      <c r="AS4" s="20">
        <v>100</v>
      </c>
      <c r="AT4" s="21">
        <v>100</v>
      </c>
      <c r="AU4" s="21">
        <v>100</v>
      </c>
      <c r="AV4" s="21">
        <v>100</v>
      </c>
      <c r="AW4" s="21">
        <v>100</v>
      </c>
      <c r="AX4" s="21">
        <v>100</v>
      </c>
      <c r="AY4" s="21">
        <v>100</v>
      </c>
      <c r="AZ4" s="21">
        <v>100</v>
      </c>
      <c r="BA4" s="21"/>
      <c r="BB4" s="21">
        <v>100</v>
      </c>
      <c r="BC4" s="21">
        <v>100</v>
      </c>
      <c r="BD4" s="21">
        <v>100</v>
      </c>
      <c r="BE4" s="21">
        <v>100</v>
      </c>
      <c r="BF4" s="21">
        <v>100</v>
      </c>
      <c r="BG4" s="21">
        <v>100</v>
      </c>
      <c r="BH4" s="5">
        <v>80</v>
      </c>
      <c r="BI4" s="5">
        <v>100</v>
      </c>
      <c r="BJ4" s="5">
        <v>100</v>
      </c>
      <c r="BK4" s="5">
        <f>O4</f>
        <v>100</v>
      </c>
      <c r="BL4" s="5">
        <v>100</v>
      </c>
      <c r="BM4" s="5">
        <v>90</v>
      </c>
      <c r="BN4" s="5">
        <v>100</v>
      </c>
    </row>
    <row r="5" spans="1:66" s="22" customFormat="1" ht="15.75">
      <c r="A5" s="33" t="s">
        <v>67</v>
      </c>
      <c r="B5" s="33" t="s">
        <v>68</v>
      </c>
      <c r="C5" s="33" t="s">
        <v>3</v>
      </c>
      <c r="D5" s="35" t="s">
        <v>5</v>
      </c>
      <c r="E5" s="20" t="s">
        <v>10</v>
      </c>
      <c r="F5" s="20" t="s">
        <v>16</v>
      </c>
      <c r="G5" s="34" t="s">
        <v>61</v>
      </c>
      <c r="H5" s="20" t="str">
        <f>VLOOKUP(I5,$H$22:$I$27,2)</f>
        <v>B</v>
      </c>
      <c r="I5" s="20">
        <f>0.2*J5+0.05*(K5+M5+N5)+0.1*(L5+Q5)+0.15*O5+0.08*P5+0.22*R5</f>
        <v>89.18333333333332</v>
      </c>
      <c r="J5" s="16">
        <f>AVERAGE(S5:AF5)</f>
        <v>64.58333333333333</v>
      </c>
      <c r="K5" s="6">
        <v>90</v>
      </c>
      <c r="L5" s="6">
        <v>80</v>
      </c>
      <c r="M5" s="6">
        <v>100</v>
      </c>
      <c r="N5" s="7">
        <f t="shared" si="0"/>
        <v>90</v>
      </c>
      <c r="O5" s="7">
        <v>100</v>
      </c>
      <c r="P5" s="7">
        <v>100</v>
      </c>
      <c r="Q5" s="7">
        <f aca="true" t="shared" si="1" ref="Q5:Q19">AVERAGE(AT5:BG5)</f>
        <v>100</v>
      </c>
      <c r="R5" s="7">
        <f aca="true" t="shared" si="2" ref="R5:R19">AVERAGE(BH5:BJ5)</f>
        <v>96.66666666666667</v>
      </c>
      <c r="S5" s="17">
        <v>100</v>
      </c>
      <c r="T5" s="18">
        <v>100</v>
      </c>
      <c r="U5" s="18">
        <v>0</v>
      </c>
      <c r="V5" s="18">
        <v>80</v>
      </c>
      <c r="W5" s="18">
        <v>0</v>
      </c>
      <c r="X5" s="18"/>
      <c r="Y5" s="18"/>
      <c r="Z5" s="18">
        <v>100</v>
      </c>
      <c r="AA5" s="18">
        <v>0</v>
      </c>
      <c r="AB5" s="18">
        <v>100</v>
      </c>
      <c r="AC5" s="18">
        <v>0</v>
      </c>
      <c r="AD5" s="18">
        <v>100</v>
      </c>
      <c r="AE5" s="18">
        <v>100</v>
      </c>
      <c r="AF5" s="18">
        <v>95</v>
      </c>
      <c r="AG5" s="19">
        <v>100</v>
      </c>
      <c r="AH5" s="20"/>
      <c r="AI5" s="20">
        <v>100</v>
      </c>
      <c r="AJ5" s="20">
        <v>100</v>
      </c>
      <c r="AK5" s="20">
        <v>100</v>
      </c>
      <c r="AL5" s="20">
        <v>100</v>
      </c>
      <c r="AM5" s="20">
        <v>100</v>
      </c>
      <c r="AN5" s="20">
        <v>0</v>
      </c>
      <c r="AO5" s="20">
        <v>100</v>
      </c>
      <c r="AP5" s="20">
        <v>100</v>
      </c>
      <c r="AQ5" s="20">
        <v>100</v>
      </c>
      <c r="AR5" s="20">
        <v>90</v>
      </c>
      <c r="AS5" s="20">
        <v>100</v>
      </c>
      <c r="AT5" s="21">
        <v>100</v>
      </c>
      <c r="AU5" s="21">
        <v>100</v>
      </c>
      <c r="AV5" s="21">
        <v>100</v>
      </c>
      <c r="AW5" s="21">
        <v>100</v>
      </c>
      <c r="AX5" s="21">
        <v>100</v>
      </c>
      <c r="AY5" s="21"/>
      <c r="AZ5" s="21">
        <v>100</v>
      </c>
      <c r="BA5" s="21">
        <v>100</v>
      </c>
      <c r="BB5" s="21">
        <v>100</v>
      </c>
      <c r="BC5" s="21">
        <v>100</v>
      </c>
      <c r="BD5" s="21">
        <v>100</v>
      </c>
      <c r="BE5" s="21">
        <v>100</v>
      </c>
      <c r="BF5" s="21">
        <v>100</v>
      </c>
      <c r="BG5" s="21">
        <v>100</v>
      </c>
      <c r="BH5" s="5">
        <v>90</v>
      </c>
      <c r="BI5" s="5">
        <v>100</v>
      </c>
      <c r="BJ5" s="5">
        <v>100</v>
      </c>
      <c r="BK5" s="5">
        <v>90</v>
      </c>
      <c r="BL5" s="5">
        <v>80</v>
      </c>
      <c r="BM5" s="5">
        <v>90</v>
      </c>
      <c r="BN5" s="5">
        <v>100</v>
      </c>
    </row>
    <row r="6" spans="1:66" s="22" customFormat="1" ht="15.75">
      <c r="A6" s="33" t="s">
        <v>69</v>
      </c>
      <c r="B6" s="33" t="s">
        <v>70</v>
      </c>
      <c r="C6" s="33" t="s">
        <v>3</v>
      </c>
      <c r="D6" s="35" t="s">
        <v>6</v>
      </c>
      <c r="E6" s="20" t="s">
        <v>2</v>
      </c>
      <c r="F6" s="20" t="s">
        <v>17</v>
      </c>
      <c r="G6" s="34" t="s">
        <v>18</v>
      </c>
      <c r="H6" s="20" t="str">
        <f>VLOOKUP(I6,$H$22:$I$27,2)</f>
        <v>A+</v>
      </c>
      <c r="I6" s="20">
        <f>0.2*J6+0.05*(K6+M6+N6)+0.1*(L6+Q6)+0.15*O6+0.08*P6+0.22*R6</f>
        <v>95.75952380952381</v>
      </c>
      <c r="J6" s="16">
        <f>AVERAGE(S6:AF6)</f>
        <v>85.71428571428571</v>
      </c>
      <c r="K6" s="6">
        <v>90</v>
      </c>
      <c r="L6" s="6">
        <v>100</v>
      </c>
      <c r="M6" s="6">
        <v>100</v>
      </c>
      <c r="N6" s="7">
        <f t="shared" si="0"/>
        <v>98.33333333333333</v>
      </c>
      <c r="O6" s="7">
        <v>100</v>
      </c>
      <c r="P6" s="7">
        <v>90</v>
      </c>
      <c r="Q6" s="7">
        <f t="shared" si="1"/>
        <v>100</v>
      </c>
      <c r="R6" s="7">
        <f t="shared" si="2"/>
        <v>100</v>
      </c>
      <c r="S6" s="17">
        <v>100</v>
      </c>
      <c r="T6" s="18">
        <v>100</v>
      </c>
      <c r="U6" s="18">
        <v>100</v>
      </c>
      <c r="V6" s="18">
        <v>100</v>
      </c>
      <c r="W6" s="18">
        <v>100</v>
      </c>
      <c r="X6" s="18">
        <v>100</v>
      </c>
      <c r="Y6" s="18">
        <v>0</v>
      </c>
      <c r="Z6" s="18">
        <v>100</v>
      </c>
      <c r="AA6" s="18">
        <v>100</v>
      </c>
      <c r="AB6" s="18">
        <v>100</v>
      </c>
      <c r="AC6" s="18">
        <v>0</v>
      </c>
      <c r="AD6" s="18">
        <v>100</v>
      </c>
      <c r="AE6" s="18">
        <v>100</v>
      </c>
      <c r="AF6" s="18">
        <v>100</v>
      </c>
      <c r="AG6" s="19">
        <v>100</v>
      </c>
      <c r="AH6" s="20">
        <v>100</v>
      </c>
      <c r="AI6" s="20">
        <v>100</v>
      </c>
      <c r="AJ6" s="20">
        <v>100</v>
      </c>
      <c r="AK6" s="20">
        <v>100</v>
      </c>
      <c r="AL6" s="20">
        <v>100</v>
      </c>
      <c r="AM6" s="20">
        <v>100</v>
      </c>
      <c r="AN6" s="20">
        <v>100</v>
      </c>
      <c r="AO6" s="20">
        <v>100</v>
      </c>
      <c r="AP6" s="20">
        <v>100</v>
      </c>
      <c r="AQ6" s="20">
        <v>90</v>
      </c>
      <c r="AR6" s="20">
        <v>90</v>
      </c>
      <c r="AS6" s="20">
        <v>100</v>
      </c>
      <c r="AT6" s="21">
        <v>100</v>
      </c>
      <c r="AU6" s="21">
        <v>100</v>
      </c>
      <c r="AV6" s="21">
        <v>100</v>
      </c>
      <c r="AW6" s="21">
        <v>100</v>
      </c>
      <c r="AX6" s="21">
        <v>100</v>
      </c>
      <c r="AY6" s="21">
        <v>100</v>
      </c>
      <c r="AZ6" s="21">
        <v>100</v>
      </c>
      <c r="BA6" s="21"/>
      <c r="BB6" s="21"/>
      <c r="BC6" s="21"/>
      <c r="BD6" s="21">
        <v>100</v>
      </c>
      <c r="BE6" s="21">
        <v>100</v>
      </c>
      <c r="BF6" s="21">
        <v>100</v>
      </c>
      <c r="BG6" s="21">
        <v>100</v>
      </c>
      <c r="BH6" s="5">
        <v>100</v>
      </c>
      <c r="BI6" s="5">
        <v>100</v>
      </c>
      <c r="BJ6" s="5">
        <v>100</v>
      </c>
      <c r="BK6" s="5">
        <f aca="true" t="shared" si="3" ref="BK6:BK19">O6</f>
        <v>100</v>
      </c>
      <c r="BL6" s="5">
        <v>70</v>
      </c>
      <c r="BM6" s="5">
        <v>100</v>
      </c>
      <c r="BN6" s="5">
        <v>100</v>
      </c>
    </row>
    <row r="7" spans="1:66" s="22" customFormat="1" ht="15.75">
      <c r="A7" s="33" t="s">
        <v>71</v>
      </c>
      <c r="B7" s="33" t="s">
        <v>72</v>
      </c>
      <c r="C7" s="33" t="s">
        <v>3</v>
      </c>
      <c r="D7" s="35" t="s">
        <v>6</v>
      </c>
      <c r="E7" s="20" t="s">
        <v>2</v>
      </c>
      <c r="F7" s="20" t="s">
        <v>17</v>
      </c>
      <c r="G7" s="34" t="s">
        <v>19</v>
      </c>
      <c r="H7" s="20" t="str">
        <f>VLOOKUP(I7,$H$22:$I$27,2)</f>
        <v>A</v>
      </c>
      <c r="I7" s="20">
        <f>0.2*J7+0.05*(K7+M7+N7)+0.1*(L7+Q7)+0.15*O7+0.08*P7+0.22*R7</f>
        <v>94.13095238095238</v>
      </c>
      <c r="J7" s="16">
        <f>AVERAGE(S7:AF7)</f>
        <v>85.71428571428571</v>
      </c>
      <c r="K7" s="6">
        <v>100</v>
      </c>
      <c r="L7" s="6">
        <v>100</v>
      </c>
      <c r="M7" s="6">
        <v>100</v>
      </c>
      <c r="N7" s="7">
        <f t="shared" si="0"/>
        <v>98.33333333333333</v>
      </c>
      <c r="O7" s="7">
        <v>90</v>
      </c>
      <c r="P7" s="7">
        <v>100</v>
      </c>
      <c r="Q7" s="7">
        <f t="shared" si="1"/>
        <v>85.71428571428571</v>
      </c>
      <c r="R7" s="7">
        <f t="shared" si="2"/>
        <v>100</v>
      </c>
      <c r="S7" s="17">
        <v>100</v>
      </c>
      <c r="T7" s="18">
        <v>100</v>
      </c>
      <c r="U7" s="18">
        <v>100</v>
      </c>
      <c r="V7" s="18">
        <v>100</v>
      </c>
      <c r="W7" s="18">
        <v>100</v>
      </c>
      <c r="X7" s="18">
        <v>0</v>
      </c>
      <c r="Y7" s="18">
        <v>100</v>
      </c>
      <c r="Z7" s="18">
        <v>100</v>
      </c>
      <c r="AA7" s="18">
        <v>0</v>
      </c>
      <c r="AB7" s="18">
        <v>100</v>
      </c>
      <c r="AC7" s="18">
        <v>100</v>
      </c>
      <c r="AD7" s="18">
        <v>100</v>
      </c>
      <c r="AE7" s="18">
        <v>100</v>
      </c>
      <c r="AF7" s="18">
        <v>100</v>
      </c>
      <c r="AG7" s="19">
        <v>100</v>
      </c>
      <c r="AH7" s="20">
        <v>100</v>
      </c>
      <c r="AI7" s="20">
        <v>100</v>
      </c>
      <c r="AJ7" s="20">
        <v>100</v>
      </c>
      <c r="AK7" s="20">
        <v>100</v>
      </c>
      <c r="AL7" s="20">
        <v>100</v>
      </c>
      <c r="AM7" s="20">
        <v>100</v>
      </c>
      <c r="AN7" s="20">
        <v>100</v>
      </c>
      <c r="AO7" s="20">
        <v>100</v>
      </c>
      <c r="AP7" s="20">
        <v>90</v>
      </c>
      <c r="AQ7" s="20">
        <v>90</v>
      </c>
      <c r="AR7" s="20">
        <v>100</v>
      </c>
      <c r="AS7" s="20">
        <v>90</v>
      </c>
      <c r="AT7" s="21">
        <v>100</v>
      </c>
      <c r="AU7" s="21">
        <v>100</v>
      </c>
      <c r="AV7" s="21">
        <v>100</v>
      </c>
      <c r="AW7" s="21">
        <v>100</v>
      </c>
      <c r="AX7" s="21">
        <v>100</v>
      </c>
      <c r="AY7" s="21">
        <v>100</v>
      </c>
      <c r="AZ7" s="21">
        <v>100</v>
      </c>
      <c r="BA7" s="21">
        <v>100</v>
      </c>
      <c r="BB7" s="21">
        <v>0</v>
      </c>
      <c r="BC7" s="21">
        <v>0</v>
      </c>
      <c r="BD7" s="21">
        <v>100</v>
      </c>
      <c r="BE7" s="21">
        <v>100</v>
      </c>
      <c r="BF7" s="21">
        <v>100</v>
      </c>
      <c r="BG7" s="21">
        <v>100</v>
      </c>
      <c r="BH7" s="5">
        <v>100</v>
      </c>
      <c r="BI7" s="5">
        <v>100</v>
      </c>
      <c r="BJ7" s="5">
        <v>100</v>
      </c>
      <c r="BK7" s="5">
        <f t="shared" si="3"/>
        <v>90</v>
      </c>
      <c r="BL7" s="5">
        <v>100</v>
      </c>
      <c r="BM7" s="5">
        <v>100</v>
      </c>
      <c r="BN7" s="5">
        <v>100</v>
      </c>
    </row>
    <row r="8" spans="1:66" s="22" customFormat="1" ht="15.75">
      <c r="A8" s="33" t="s">
        <v>73</v>
      </c>
      <c r="B8" s="33" t="s">
        <v>74</v>
      </c>
      <c r="C8" s="33" t="s">
        <v>3</v>
      </c>
      <c r="D8" s="35" t="s">
        <v>5</v>
      </c>
      <c r="E8" s="20" t="s">
        <v>2</v>
      </c>
      <c r="F8" s="20" t="s">
        <v>16</v>
      </c>
      <c r="G8" s="34" t="s">
        <v>18</v>
      </c>
      <c r="H8" s="20" t="str">
        <f>VLOOKUP(I8,$H$22:$I$27,2)</f>
        <v>A+</v>
      </c>
      <c r="I8" s="20">
        <f>0.2*J8+0.05*(K8+M8+N8)+0.1*(L8+Q8)+0.15*O8+0.08*P8+0.22*R8</f>
        <v>96.29642857142858</v>
      </c>
      <c r="J8" s="16">
        <f>AVERAGE(S8:AF8)</f>
        <v>85.35714285714286</v>
      </c>
      <c r="K8" s="6">
        <v>100</v>
      </c>
      <c r="L8" s="6">
        <v>100</v>
      </c>
      <c r="M8" s="6">
        <v>100</v>
      </c>
      <c r="N8" s="7">
        <f t="shared" si="0"/>
        <v>99.16666666666667</v>
      </c>
      <c r="O8" s="7">
        <v>100</v>
      </c>
      <c r="P8" s="7">
        <v>100</v>
      </c>
      <c r="Q8" s="7">
        <f t="shared" si="1"/>
        <v>100</v>
      </c>
      <c r="R8" s="7">
        <f t="shared" si="2"/>
        <v>96.66666666666667</v>
      </c>
      <c r="S8" s="17">
        <v>100</v>
      </c>
      <c r="T8" s="18">
        <v>100</v>
      </c>
      <c r="U8" s="18">
        <v>100</v>
      </c>
      <c r="V8" s="18">
        <v>95</v>
      </c>
      <c r="W8" s="18">
        <v>100</v>
      </c>
      <c r="X8" s="18">
        <v>100</v>
      </c>
      <c r="Y8" s="18">
        <v>100</v>
      </c>
      <c r="Z8" s="18">
        <v>100</v>
      </c>
      <c r="AA8" s="18">
        <v>100</v>
      </c>
      <c r="AB8" s="18">
        <v>100</v>
      </c>
      <c r="AC8" s="18">
        <v>0</v>
      </c>
      <c r="AD8" s="18">
        <v>100</v>
      </c>
      <c r="AE8" s="18">
        <v>100</v>
      </c>
      <c r="AF8" s="18">
        <v>0</v>
      </c>
      <c r="AG8" s="19">
        <v>100</v>
      </c>
      <c r="AH8" s="20">
        <v>100</v>
      </c>
      <c r="AI8" s="20">
        <v>100</v>
      </c>
      <c r="AJ8" s="20">
        <v>100</v>
      </c>
      <c r="AK8" s="20">
        <v>100</v>
      </c>
      <c r="AL8" s="20">
        <v>100</v>
      </c>
      <c r="AM8" s="20">
        <v>100</v>
      </c>
      <c r="AN8" s="20">
        <v>100</v>
      </c>
      <c r="AO8" s="20">
        <v>100</v>
      </c>
      <c r="AP8" s="20">
        <v>90</v>
      </c>
      <c r="AQ8" s="20">
        <v>100</v>
      </c>
      <c r="AR8" s="20">
        <v>100</v>
      </c>
      <c r="AS8" s="20">
        <v>90</v>
      </c>
      <c r="AT8" s="21">
        <v>100</v>
      </c>
      <c r="AU8" s="21">
        <v>100</v>
      </c>
      <c r="AV8" s="21">
        <v>100</v>
      </c>
      <c r="AW8" s="21">
        <v>100</v>
      </c>
      <c r="AX8" s="21">
        <v>100</v>
      </c>
      <c r="AY8" s="21">
        <v>100</v>
      </c>
      <c r="AZ8" s="21">
        <v>100</v>
      </c>
      <c r="BA8" s="21">
        <v>100</v>
      </c>
      <c r="BB8" s="21">
        <v>100</v>
      </c>
      <c r="BC8" s="21">
        <v>100</v>
      </c>
      <c r="BD8" s="21">
        <v>100</v>
      </c>
      <c r="BE8" s="21">
        <v>100</v>
      </c>
      <c r="BF8" s="21">
        <v>100</v>
      </c>
      <c r="BG8" s="21">
        <v>100</v>
      </c>
      <c r="BH8" s="5">
        <v>90</v>
      </c>
      <c r="BI8" s="5">
        <v>100</v>
      </c>
      <c r="BJ8" s="5">
        <v>100</v>
      </c>
      <c r="BK8" s="5">
        <f t="shared" si="3"/>
        <v>100</v>
      </c>
      <c r="BL8" s="5">
        <v>70</v>
      </c>
      <c r="BM8" s="5">
        <v>70</v>
      </c>
      <c r="BN8" s="5">
        <v>100</v>
      </c>
    </row>
    <row r="9" spans="1:66" s="10" customFormat="1" ht="15.75">
      <c r="A9" s="33"/>
      <c r="B9" s="33"/>
      <c r="C9" s="33"/>
      <c r="D9" s="35"/>
      <c r="E9" s="20"/>
      <c r="F9" s="20"/>
      <c r="G9" s="34"/>
      <c r="H9" s="20"/>
      <c r="I9" s="20"/>
      <c r="J9" s="23"/>
      <c r="K9" s="9"/>
      <c r="L9" s="9"/>
      <c r="M9" s="9"/>
      <c r="S9" s="23"/>
      <c r="AG9" s="23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H9" s="9"/>
      <c r="BI9" s="9"/>
      <c r="BJ9" s="9"/>
      <c r="BK9" s="9"/>
      <c r="BL9" s="9"/>
      <c r="BM9" s="9"/>
      <c r="BN9" s="9"/>
    </row>
    <row r="10" spans="1:66" s="22" customFormat="1" ht="15.75">
      <c r="A10" s="33" t="s">
        <v>75</v>
      </c>
      <c r="B10" s="33" t="s">
        <v>76</v>
      </c>
      <c r="C10" s="33" t="s">
        <v>10</v>
      </c>
      <c r="D10" s="35" t="s">
        <v>6</v>
      </c>
      <c r="E10" s="20" t="s">
        <v>2</v>
      </c>
      <c r="F10" s="20" t="s">
        <v>16</v>
      </c>
      <c r="G10" s="34" t="s">
        <v>48</v>
      </c>
      <c r="H10" s="20" t="str">
        <f aca="true" t="shared" si="4" ref="H10:H19">VLOOKUP(I10,$H$22:$I$27,2)</f>
        <v>B</v>
      </c>
      <c r="I10" s="20">
        <f>0.2*J10+0.05*(K10+N10+M10)+0.1*(L10+Q10)+0.15*O10+0.3*R10</f>
        <v>86.37362637362637</v>
      </c>
      <c r="J10" s="16">
        <f aca="true" t="shared" si="5" ref="J10:J19">AVERAGE(S10:AF10)</f>
        <v>90.71428571428571</v>
      </c>
      <c r="K10" s="6">
        <v>85</v>
      </c>
      <c r="L10" s="6">
        <v>100</v>
      </c>
      <c r="M10" s="6">
        <v>100</v>
      </c>
      <c r="N10" s="7">
        <f t="shared" si="0"/>
        <v>95</v>
      </c>
      <c r="O10" s="7">
        <v>100</v>
      </c>
      <c r="P10" s="8" t="s">
        <v>61</v>
      </c>
      <c r="Q10" s="7">
        <f t="shared" si="1"/>
        <v>92.3076923076923</v>
      </c>
      <c r="R10" s="7">
        <f t="shared" si="2"/>
        <v>66.66666666666667</v>
      </c>
      <c r="S10" s="17">
        <v>100</v>
      </c>
      <c r="T10" s="18">
        <v>80</v>
      </c>
      <c r="U10" s="18">
        <v>100</v>
      </c>
      <c r="V10" s="18">
        <v>100</v>
      </c>
      <c r="W10" s="18">
        <v>100</v>
      </c>
      <c r="X10" s="18">
        <v>100</v>
      </c>
      <c r="Y10" s="18">
        <v>100</v>
      </c>
      <c r="Z10" s="18">
        <v>100</v>
      </c>
      <c r="AA10" s="18">
        <v>100</v>
      </c>
      <c r="AB10" s="18">
        <v>100</v>
      </c>
      <c r="AC10" s="18">
        <v>0</v>
      </c>
      <c r="AD10" s="18">
        <v>100</v>
      </c>
      <c r="AE10" s="18">
        <v>95</v>
      </c>
      <c r="AF10" s="18">
        <v>95</v>
      </c>
      <c r="AG10" s="19">
        <v>100</v>
      </c>
      <c r="AH10" s="20">
        <v>100</v>
      </c>
      <c r="AI10" s="20">
        <v>100</v>
      </c>
      <c r="AJ10" s="20">
        <v>100</v>
      </c>
      <c r="AK10" s="20">
        <v>100</v>
      </c>
      <c r="AL10" s="20">
        <v>100</v>
      </c>
      <c r="AM10" s="20">
        <v>40</v>
      </c>
      <c r="AN10" s="20">
        <v>100</v>
      </c>
      <c r="AO10" s="20">
        <v>100</v>
      </c>
      <c r="AP10" s="20">
        <v>100</v>
      </c>
      <c r="AQ10" s="20">
        <v>100</v>
      </c>
      <c r="AR10" s="20">
        <v>100</v>
      </c>
      <c r="AS10" s="20">
        <v>100</v>
      </c>
      <c r="AT10" s="21">
        <v>100</v>
      </c>
      <c r="AU10" s="21">
        <v>100</v>
      </c>
      <c r="AV10" s="21">
        <v>100</v>
      </c>
      <c r="AW10" s="21">
        <v>100</v>
      </c>
      <c r="AX10" s="21">
        <v>100</v>
      </c>
      <c r="AY10" s="21">
        <v>100</v>
      </c>
      <c r="AZ10" s="21">
        <v>100</v>
      </c>
      <c r="BA10" s="21"/>
      <c r="BB10" s="21">
        <v>100</v>
      </c>
      <c r="BC10" s="21">
        <v>100</v>
      </c>
      <c r="BD10" s="21">
        <v>0</v>
      </c>
      <c r="BE10" s="21">
        <v>100</v>
      </c>
      <c r="BF10" s="21">
        <v>100</v>
      </c>
      <c r="BG10" s="21">
        <v>100</v>
      </c>
      <c r="BH10" s="5">
        <v>100</v>
      </c>
      <c r="BI10" s="5">
        <v>0</v>
      </c>
      <c r="BJ10" s="5">
        <v>100</v>
      </c>
      <c r="BK10" s="5">
        <f t="shared" si="3"/>
        <v>100</v>
      </c>
      <c r="BL10" s="5">
        <v>100</v>
      </c>
      <c r="BM10" s="5">
        <v>100</v>
      </c>
      <c r="BN10" s="5">
        <v>100</v>
      </c>
    </row>
    <row r="11" spans="1:66" s="22" customFormat="1" ht="15.75">
      <c r="A11" s="33" t="s">
        <v>77</v>
      </c>
      <c r="B11" s="33" t="s">
        <v>78</v>
      </c>
      <c r="C11" s="33" t="s">
        <v>10</v>
      </c>
      <c r="D11" s="35" t="s">
        <v>6</v>
      </c>
      <c r="E11" s="20" t="s">
        <v>10</v>
      </c>
      <c r="F11" s="20" t="s">
        <v>16</v>
      </c>
      <c r="G11" s="34" t="s">
        <v>18</v>
      </c>
      <c r="H11" s="20" t="str">
        <f t="shared" si="4"/>
        <v>A+</v>
      </c>
      <c r="I11" s="20">
        <f aca="true" t="shared" si="6" ref="I11:I19">0.2*J11+0.05*(K11+N11+M11)+0.1*(L11+Q11)+0.15*O11+0.3*R11</f>
        <v>95.26771978021978</v>
      </c>
      <c r="J11" s="16">
        <f t="shared" si="5"/>
        <v>84.28571428571429</v>
      </c>
      <c r="K11" s="6">
        <v>95</v>
      </c>
      <c r="L11" s="6">
        <v>100</v>
      </c>
      <c r="M11" s="6">
        <v>100</v>
      </c>
      <c r="N11" s="7">
        <f t="shared" si="0"/>
        <v>94.75</v>
      </c>
      <c r="O11" s="7">
        <v>100</v>
      </c>
      <c r="P11" s="8" t="s">
        <v>61</v>
      </c>
      <c r="Q11" s="7">
        <f t="shared" si="1"/>
        <v>99.23076923076923</v>
      </c>
      <c r="R11" s="7">
        <f t="shared" si="2"/>
        <v>96.66666666666667</v>
      </c>
      <c r="S11" s="17">
        <v>100</v>
      </c>
      <c r="T11" s="18">
        <v>80</v>
      </c>
      <c r="U11" s="18">
        <v>0</v>
      </c>
      <c r="V11" s="18">
        <v>100</v>
      </c>
      <c r="W11" s="18">
        <v>100</v>
      </c>
      <c r="X11" s="18">
        <v>100</v>
      </c>
      <c r="Y11" s="18">
        <v>100</v>
      </c>
      <c r="Z11" s="18">
        <v>100</v>
      </c>
      <c r="AA11" s="18">
        <v>100</v>
      </c>
      <c r="AB11" s="18">
        <v>100</v>
      </c>
      <c r="AC11" s="18">
        <v>0</v>
      </c>
      <c r="AD11" s="18">
        <v>100</v>
      </c>
      <c r="AE11" s="18">
        <v>100</v>
      </c>
      <c r="AF11" s="18">
        <v>100</v>
      </c>
      <c r="AG11" s="19">
        <v>100</v>
      </c>
      <c r="AH11" s="20">
        <v>88</v>
      </c>
      <c r="AI11" s="20">
        <v>95</v>
      </c>
      <c r="AJ11" s="20">
        <v>100</v>
      </c>
      <c r="AK11" s="20">
        <v>100</v>
      </c>
      <c r="AL11" s="20">
        <v>92</v>
      </c>
      <c r="AM11" s="20">
        <v>72</v>
      </c>
      <c r="AN11" s="20">
        <v>100</v>
      </c>
      <c r="AO11" s="20">
        <v>100</v>
      </c>
      <c r="AP11" s="20">
        <v>100</v>
      </c>
      <c r="AQ11" s="20">
        <v>90</v>
      </c>
      <c r="AR11" s="20">
        <v>100</v>
      </c>
      <c r="AS11" s="20">
        <v>100</v>
      </c>
      <c r="AT11" s="21">
        <v>100</v>
      </c>
      <c r="AU11" s="21">
        <v>100</v>
      </c>
      <c r="AV11" s="21">
        <v>100</v>
      </c>
      <c r="AW11" s="21">
        <v>100</v>
      </c>
      <c r="AX11" s="21">
        <v>100</v>
      </c>
      <c r="AY11" s="21">
        <v>100</v>
      </c>
      <c r="AZ11" s="21">
        <v>100</v>
      </c>
      <c r="BA11" s="21"/>
      <c r="BB11" s="21">
        <v>100</v>
      </c>
      <c r="BC11" s="21">
        <v>100</v>
      </c>
      <c r="BD11" s="21">
        <v>100</v>
      </c>
      <c r="BE11" s="21">
        <v>100</v>
      </c>
      <c r="BF11" s="21">
        <v>90</v>
      </c>
      <c r="BG11" s="21">
        <v>100</v>
      </c>
      <c r="BH11" s="5">
        <v>90</v>
      </c>
      <c r="BI11" s="5">
        <v>100</v>
      </c>
      <c r="BJ11" s="5">
        <v>100</v>
      </c>
      <c r="BK11" s="5">
        <f t="shared" si="3"/>
        <v>100</v>
      </c>
      <c r="BL11" s="5">
        <v>100</v>
      </c>
      <c r="BM11" s="5">
        <v>100</v>
      </c>
      <c r="BN11" s="5">
        <v>100</v>
      </c>
    </row>
    <row r="12" spans="1:66" s="22" customFormat="1" ht="15.75">
      <c r="A12" s="33" t="s">
        <v>79</v>
      </c>
      <c r="B12" s="33" t="s">
        <v>80</v>
      </c>
      <c r="C12" s="33" t="s">
        <v>10</v>
      </c>
      <c r="D12" s="35" t="s">
        <v>5</v>
      </c>
      <c r="E12" s="20" t="s">
        <v>2</v>
      </c>
      <c r="F12" s="20" t="s">
        <v>16</v>
      </c>
      <c r="G12" s="34" t="s">
        <v>18</v>
      </c>
      <c r="H12" s="20" t="str">
        <f t="shared" si="4"/>
        <v>A+</v>
      </c>
      <c r="I12" s="20">
        <f t="shared" si="6"/>
        <v>99.8452380952381</v>
      </c>
      <c r="J12" s="16">
        <f t="shared" si="5"/>
        <v>100</v>
      </c>
      <c r="K12" s="6">
        <v>100</v>
      </c>
      <c r="L12" s="6">
        <v>100</v>
      </c>
      <c r="M12" s="6">
        <v>100</v>
      </c>
      <c r="N12" s="7">
        <f t="shared" si="0"/>
        <v>98.33333333333333</v>
      </c>
      <c r="O12" s="7">
        <v>100</v>
      </c>
      <c r="P12" s="7">
        <v>100</v>
      </c>
      <c r="Q12" s="7">
        <f t="shared" si="1"/>
        <v>99.28571428571429</v>
      </c>
      <c r="R12" s="7">
        <f t="shared" si="2"/>
        <v>100</v>
      </c>
      <c r="S12" s="17">
        <v>100</v>
      </c>
      <c r="T12" s="18">
        <v>100</v>
      </c>
      <c r="U12" s="18">
        <v>100</v>
      </c>
      <c r="V12" s="18">
        <v>100</v>
      </c>
      <c r="W12" s="18">
        <v>100</v>
      </c>
      <c r="X12" s="18">
        <v>100</v>
      </c>
      <c r="Y12" s="18">
        <v>100</v>
      </c>
      <c r="Z12" s="18">
        <v>100</v>
      </c>
      <c r="AA12" s="18">
        <v>100</v>
      </c>
      <c r="AB12" s="18">
        <v>100</v>
      </c>
      <c r="AC12" s="18">
        <v>100</v>
      </c>
      <c r="AD12" s="18">
        <v>100</v>
      </c>
      <c r="AE12" s="18">
        <v>100</v>
      </c>
      <c r="AF12" s="18">
        <v>100</v>
      </c>
      <c r="AG12" s="19">
        <v>100</v>
      </c>
      <c r="AH12" s="20">
        <v>100</v>
      </c>
      <c r="AI12" s="20">
        <v>100</v>
      </c>
      <c r="AJ12" s="20">
        <v>100</v>
      </c>
      <c r="AK12" s="20">
        <v>100</v>
      </c>
      <c r="AL12" s="20">
        <v>100</v>
      </c>
      <c r="AM12" s="20">
        <v>100</v>
      </c>
      <c r="AN12" s="20">
        <v>100</v>
      </c>
      <c r="AO12" s="20">
        <v>100</v>
      </c>
      <c r="AP12" s="20">
        <v>90</v>
      </c>
      <c r="AQ12" s="20">
        <v>90</v>
      </c>
      <c r="AR12" s="20">
        <v>100</v>
      </c>
      <c r="AS12" s="20">
        <v>100</v>
      </c>
      <c r="AT12" s="21">
        <v>100</v>
      </c>
      <c r="AU12" s="21">
        <v>100</v>
      </c>
      <c r="AV12" s="21">
        <v>100</v>
      </c>
      <c r="AW12" s="21">
        <v>100</v>
      </c>
      <c r="AX12" s="21">
        <v>100</v>
      </c>
      <c r="AY12" s="21">
        <v>100</v>
      </c>
      <c r="AZ12" s="21">
        <v>100</v>
      </c>
      <c r="BA12" s="21">
        <v>100</v>
      </c>
      <c r="BB12" s="21">
        <v>100</v>
      </c>
      <c r="BC12" s="21">
        <v>100</v>
      </c>
      <c r="BD12" s="21">
        <v>100</v>
      </c>
      <c r="BE12" s="21">
        <v>100</v>
      </c>
      <c r="BF12" s="21">
        <v>90</v>
      </c>
      <c r="BG12" s="21">
        <v>100</v>
      </c>
      <c r="BH12" s="5">
        <v>100</v>
      </c>
      <c r="BI12" s="5">
        <v>100</v>
      </c>
      <c r="BJ12" s="5">
        <v>100</v>
      </c>
      <c r="BK12" s="5">
        <f t="shared" si="3"/>
        <v>100</v>
      </c>
      <c r="BL12" s="5">
        <v>100</v>
      </c>
      <c r="BM12" s="5">
        <v>100</v>
      </c>
      <c r="BN12" s="5">
        <v>100</v>
      </c>
    </row>
    <row r="13" spans="1:66" s="22" customFormat="1" ht="15.75">
      <c r="A13" s="33" t="s">
        <v>81</v>
      </c>
      <c r="B13" s="33" t="s">
        <v>82</v>
      </c>
      <c r="C13" s="33" t="s">
        <v>10</v>
      </c>
      <c r="D13" s="35" t="s">
        <v>5</v>
      </c>
      <c r="E13" s="20" t="s">
        <v>2</v>
      </c>
      <c r="F13" s="20" t="s">
        <v>15</v>
      </c>
      <c r="G13" s="34" t="s">
        <v>18</v>
      </c>
      <c r="H13" s="20" t="str">
        <f t="shared" si="4"/>
        <v>A</v>
      </c>
      <c r="I13" s="20">
        <f t="shared" si="6"/>
        <v>91.67012987012987</v>
      </c>
      <c r="J13" s="16">
        <f t="shared" si="5"/>
        <v>70.71428571428571</v>
      </c>
      <c r="K13" s="6">
        <v>100</v>
      </c>
      <c r="L13" s="6">
        <v>100</v>
      </c>
      <c r="M13" s="6">
        <v>100</v>
      </c>
      <c r="N13" s="7">
        <f t="shared" si="0"/>
        <v>86</v>
      </c>
      <c r="O13" s="7">
        <v>90</v>
      </c>
      <c r="P13" s="8" t="s">
        <v>61</v>
      </c>
      <c r="Q13" s="7">
        <f t="shared" si="1"/>
        <v>97.27272727272727</v>
      </c>
      <c r="R13" s="7">
        <f t="shared" si="2"/>
        <v>100</v>
      </c>
      <c r="S13" s="17">
        <v>100</v>
      </c>
      <c r="T13" s="18">
        <v>100</v>
      </c>
      <c r="U13" s="18">
        <v>100</v>
      </c>
      <c r="V13" s="18">
        <v>100</v>
      </c>
      <c r="W13" s="18">
        <v>100</v>
      </c>
      <c r="X13" s="18">
        <v>0</v>
      </c>
      <c r="Y13" s="18">
        <v>100</v>
      </c>
      <c r="Z13" s="18">
        <v>0</v>
      </c>
      <c r="AA13" s="18">
        <v>0</v>
      </c>
      <c r="AB13" s="18">
        <v>100</v>
      </c>
      <c r="AC13" s="18">
        <v>0</v>
      </c>
      <c r="AD13" s="18">
        <v>100</v>
      </c>
      <c r="AE13" s="18">
        <v>95</v>
      </c>
      <c r="AF13" s="18">
        <v>95</v>
      </c>
      <c r="AG13" s="19"/>
      <c r="AH13" s="20"/>
      <c r="AI13" s="20">
        <v>0</v>
      </c>
      <c r="AJ13" s="20">
        <v>100</v>
      </c>
      <c r="AK13" s="20">
        <v>100</v>
      </c>
      <c r="AL13" s="20">
        <v>90</v>
      </c>
      <c r="AM13" s="20">
        <v>90</v>
      </c>
      <c r="AN13" s="20">
        <v>100</v>
      </c>
      <c r="AO13" s="20">
        <v>100</v>
      </c>
      <c r="AP13" s="20">
        <v>90</v>
      </c>
      <c r="AQ13" s="20">
        <v>100</v>
      </c>
      <c r="AR13" s="20">
        <v>90</v>
      </c>
      <c r="AS13" s="20">
        <v>100</v>
      </c>
      <c r="AT13" s="21"/>
      <c r="AU13" s="21"/>
      <c r="AV13" s="21">
        <v>100</v>
      </c>
      <c r="AW13" s="21">
        <v>100</v>
      </c>
      <c r="AX13" s="21">
        <v>100</v>
      </c>
      <c r="AY13" s="21"/>
      <c r="AZ13" s="21">
        <v>100</v>
      </c>
      <c r="BA13" s="21">
        <v>80</v>
      </c>
      <c r="BB13" s="21">
        <v>100</v>
      </c>
      <c r="BC13" s="21">
        <v>100</v>
      </c>
      <c r="BD13" s="21">
        <v>100</v>
      </c>
      <c r="BE13" s="21">
        <v>100</v>
      </c>
      <c r="BF13" s="21">
        <v>100</v>
      </c>
      <c r="BG13" s="21">
        <v>90</v>
      </c>
      <c r="BH13" s="5">
        <v>100</v>
      </c>
      <c r="BI13" s="5">
        <v>100</v>
      </c>
      <c r="BJ13" s="5">
        <v>100</v>
      </c>
      <c r="BK13" s="5">
        <f t="shared" si="3"/>
        <v>90</v>
      </c>
      <c r="BL13" s="5">
        <v>100</v>
      </c>
      <c r="BM13" s="5">
        <v>100</v>
      </c>
      <c r="BN13" s="5">
        <v>90</v>
      </c>
    </row>
    <row r="14" spans="1:66" s="22" customFormat="1" ht="15.75">
      <c r="A14" s="33" t="s">
        <v>83</v>
      </c>
      <c r="B14" s="33" t="s">
        <v>84</v>
      </c>
      <c r="C14" s="33" t="s">
        <v>10</v>
      </c>
      <c r="D14" s="35" t="s">
        <v>6</v>
      </c>
      <c r="E14" s="20" t="s">
        <v>2</v>
      </c>
      <c r="F14" s="20" t="s">
        <v>17</v>
      </c>
      <c r="G14" s="34" t="s">
        <v>18</v>
      </c>
      <c r="H14" s="20" t="str">
        <f t="shared" si="4"/>
        <v>A</v>
      </c>
      <c r="I14" s="20">
        <f t="shared" si="6"/>
        <v>93.23511904761905</v>
      </c>
      <c r="J14" s="16">
        <f t="shared" si="5"/>
        <v>71.42857142857143</v>
      </c>
      <c r="K14" s="6">
        <v>85</v>
      </c>
      <c r="L14" s="6">
        <v>100</v>
      </c>
      <c r="M14" s="6">
        <v>100</v>
      </c>
      <c r="N14" s="7">
        <f t="shared" si="0"/>
        <v>95.41666666666667</v>
      </c>
      <c r="O14" s="7">
        <v>100</v>
      </c>
      <c r="P14" s="8" t="s">
        <v>61</v>
      </c>
      <c r="Q14" s="7">
        <f t="shared" si="1"/>
        <v>99.28571428571429</v>
      </c>
      <c r="R14" s="7">
        <f t="shared" si="2"/>
        <v>100</v>
      </c>
      <c r="S14" s="17">
        <v>100</v>
      </c>
      <c r="T14" s="18">
        <v>100</v>
      </c>
      <c r="U14" s="18">
        <v>0</v>
      </c>
      <c r="V14" s="18">
        <v>100</v>
      </c>
      <c r="W14" s="18">
        <v>100</v>
      </c>
      <c r="X14" s="18">
        <v>0</v>
      </c>
      <c r="Y14" s="18">
        <v>100</v>
      </c>
      <c r="Z14" s="18">
        <v>100</v>
      </c>
      <c r="AA14" s="18">
        <v>0</v>
      </c>
      <c r="AB14" s="18">
        <v>100</v>
      </c>
      <c r="AC14" s="18">
        <v>0</v>
      </c>
      <c r="AD14" s="18">
        <v>100</v>
      </c>
      <c r="AE14" s="18">
        <v>100</v>
      </c>
      <c r="AF14" s="18">
        <v>100</v>
      </c>
      <c r="AG14" s="19">
        <v>100</v>
      </c>
      <c r="AH14" s="20">
        <v>100</v>
      </c>
      <c r="AI14" s="20">
        <v>100</v>
      </c>
      <c r="AJ14" s="20">
        <v>100</v>
      </c>
      <c r="AK14" s="20">
        <v>100</v>
      </c>
      <c r="AL14" s="20">
        <v>100</v>
      </c>
      <c r="AM14" s="20">
        <v>65</v>
      </c>
      <c r="AN14" s="20">
        <v>100</v>
      </c>
      <c r="AO14" s="20">
        <v>90</v>
      </c>
      <c r="AP14" s="20">
        <v>100</v>
      </c>
      <c r="AQ14" s="20">
        <v>100</v>
      </c>
      <c r="AR14" s="20">
        <v>90</v>
      </c>
      <c r="AS14" s="20">
        <v>100</v>
      </c>
      <c r="AT14" s="21">
        <v>100</v>
      </c>
      <c r="AU14" s="21">
        <v>100</v>
      </c>
      <c r="AV14" s="21">
        <v>100</v>
      </c>
      <c r="AW14" s="21">
        <v>100</v>
      </c>
      <c r="AX14" s="21">
        <v>100</v>
      </c>
      <c r="AY14" s="21">
        <v>100</v>
      </c>
      <c r="AZ14" s="21">
        <v>100</v>
      </c>
      <c r="BA14" s="21">
        <v>100</v>
      </c>
      <c r="BB14" s="21">
        <v>100</v>
      </c>
      <c r="BC14" s="21">
        <v>100</v>
      </c>
      <c r="BD14" s="21">
        <v>100</v>
      </c>
      <c r="BE14" s="21">
        <v>100</v>
      </c>
      <c r="BF14" s="21">
        <v>100</v>
      </c>
      <c r="BG14" s="21">
        <v>90</v>
      </c>
      <c r="BH14" s="5">
        <v>100</v>
      </c>
      <c r="BI14" s="5">
        <v>100</v>
      </c>
      <c r="BJ14" s="5">
        <v>100</v>
      </c>
      <c r="BK14" s="5">
        <f t="shared" si="3"/>
        <v>100</v>
      </c>
      <c r="BL14" s="5">
        <v>100</v>
      </c>
      <c r="BM14" s="5">
        <v>100</v>
      </c>
      <c r="BN14" s="5">
        <v>100</v>
      </c>
    </row>
    <row r="15" spans="1:66" s="22" customFormat="1" ht="15.75">
      <c r="A15" s="33" t="s">
        <v>85</v>
      </c>
      <c r="B15" s="33" t="s">
        <v>86</v>
      </c>
      <c r="C15" s="33" t="s">
        <v>10</v>
      </c>
      <c r="D15" s="35" t="s">
        <v>5</v>
      </c>
      <c r="E15" s="20" t="s">
        <v>10</v>
      </c>
      <c r="F15" s="20" t="s">
        <v>15</v>
      </c>
      <c r="G15" s="34" t="s">
        <v>6</v>
      </c>
      <c r="H15" s="20" t="str">
        <f t="shared" si="4"/>
        <v>B</v>
      </c>
      <c r="I15" s="20">
        <f t="shared" si="6"/>
        <v>89.00992063492063</v>
      </c>
      <c r="J15" s="16">
        <f t="shared" si="5"/>
        <v>69.28571428571429</v>
      </c>
      <c r="K15" s="6">
        <v>80</v>
      </c>
      <c r="L15" s="6">
        <v>85</v>
      </c>
      <c r="M15" s="6">
        <v>100</v>
      </c>
      <c r="N15" s="7">
        <f t="shared" si="0"/>
        <v>97.5</v>
      </c>
      <c r="O15" s="7">
        <v>100</v>
      </c>
      <c r="P15" s="8" t="s">
        <v>61</v>
      </c>
      <c r="Q15" s="7">
        <f t="shared" si="1"/>
        <v>87.77777777777777</v>
      </c>
      <c r="R15" s="7">
        <f t="shared" si="2"/>
        <v>96.66666666666667</v>
      </c>
      <c r="S15" s="17">
        <v>100</v>
      </c>
      <c r="T15" s="18">
        <v>80</v>
      </c>
      <c r="U15" s="18">
        <v>0</v>
      </c>
      <c r="V15" s="18">
        <v>100</v>
      </c>
      <c r="W15" s="18">
        <v>90</v>
      </c>
      <c r="X15" s="18">
        <v>100</v>
      </c>
      <c r="Y15" s="18">
        <v>100</v>
      </c>
      <c r="Z15" s="18">
        <v>0</v>
      </c>
      <c r="AA15" s="18">
        <v>0</v>
      </c>
      <c r="AB15" s="18">
        <v>100</v>
      </c>
      <c r="AC15" s="18">
        <v>0</v>
      </c>
      <c r="AD15" s="18">
        <v>100</v>
      </c>
      <c r="AE15" s="18">
        <v>100</v>
      </c>
      <c r="AF15" s="18">
        <v>100</v>
      </c>
      <c r="AG15" s="19"/>
      <c r="AH15" s="20"/>
      <c r="AI15" s="20">
        <v>95</v>
      </c>
      <c r="AJ15" s="20">
        <v>100</v>
      </c>
      <c r="AK15" s="20">
        <v>100</v>
      </c>
      <c r="AL15" s="20">
        <v>100</v>
      </c>
      <c r="AM15" s="20">
        <v>100</v>
      </c>
      <c r="AN15" s="20">
        <v>100</v>
      </c>
      <c r="AO15" s="20">
        <v>90</v>
      </c>
      <c r="AP15" s="20">
        <v>100</v>
      </c>
      <c r="AQ15" s="20">
        <v>90</v>
      </c>
      <c r="AR15" s="20">
        <v>100</v>
      </c>
      <c r="AS15" s="20">
        <v>90</v>
      </c>
      <c r="AT15" s="21"/>
      <c r="AU15" s="21"/>
      <c r="AV15" s="21">
        <v>100</v>
      </c>
      <c r="AW15" s="21">
        <v>100</v>
      </c>
      <c r="AX15" s="21">
        <v>100</v>
      </c>
      <c r="AY15" s="21">
        <v>100</v>
      </c>
      <c r="AZ15" s="21"/>
      <c r="BA15" s="21"/>
      <c r="BB15" s="21">
        <v>100</v>
      </c>
      <c r="BC15" s="21">
        <v>0</v>
      </c>
      <c r="BD15" s="21">
        <v>100</v>
      </c>
      <c r="BE15" s="21"/>
      <c r="BF15" s="21">
        <v>90</v>
      </c>
      <c r="BG15" s="21">
        <v>100</v>
      </c>
      <c r="BH15" s="5">
        <v>90</v>
      </c>
      <c r="BI15" s="5">
        <v>100</v>
      </c>
      <c r="BJ15" s="5">
        <v>100</v>
      </c>
      <c r="BK15" s="5">
        <f t="shared" si="3"/>
        <v>100</v>
      </c>
      <c r="BL15" s="5">
        <v>80</v>
      </c>
      <c r="BM15" s="5">
        <v>100</v>
      </c>
      <c r="BN15" s="5">
        <v>100</v>
      </c>
    </row>
    <row r="16" spans="1:66" s="22" customFormat="1" ht="15.75">
      <c r="A16" s="33" t="s">
        <v>87</v>
      </c>
      <c r="B16" s="33" t="s">
        <v>88</v>
      </c>
      <c r="C16" s="33" t="s">
        <v>10</v>
      </c>
      <c r="D16" s="35" t="s">
        <v>6</v>
      </c>
      <c r="E16" s="20" t="s">
        <v>10</v>
      </c>
      <c r="F16" s="20" t="s">
        <v>14</v>
      </c>
      <c r="G16" s="34" t="s">
        <v>18</v>
      </c>
      <c r="H16" s="20" t="str">
        <f t="shared" si="4"/>
        <v>A+</v>
      </c>
      <c r="I16" s="20">
        <f t="shared" si="6"/>
        <v>99.70238095238095</v>
      </c>
      <c r="J16" s="16">
        <f t="shared" si="5"/>
        <v>99.64285714285714</v>
      </c>
      <c r="K16" s="6">
        <v>100</v>
      </c>
      <c r="L16" s="6">
        <v>100</v>
      </c>
      <c r="M16" s="6">
        <v>100</v>
      </c>
      <c r="N16" s="7">
        <f t="shared" si="0"/>
        <v>98.33333333333333</v>
      </c>
      <c r="O16" s="7">
        <v>100</v>
      </c>
      <c r="P16" s="8" t="s">
        <v>61</v>
      </c>
      <c r="Q16" s="7">
        <f t="shared" si="1"/>
        <v>98.57142857142857</v>
      </c>
      <c r="R16" s="7">
        <f t="shared" si="2"/>
        <v>100</v>
      </c>
      <c r="S16" s="17">
        <v>100</v>
      </c>
      <c r="T16" s="18">
        <v>100</v>
      </c>
      <c r="U16" s="18">
        <v>100</v>
      </c>
      <c r="V16" s="18">
        <v>100</v>
      </c>
      <c r="W16" s="18">
        <v>100</v>
      </c>
      <c r="X16" s="18">
        <v>100</v>
      </c>
      <c r="Y16" s="18">
        <v>100</v>
      </c>
      <c r="Z16" s="18">
        <v>100</v>
      </c>
      <c r="AA16" s="18">
        <v>100</v>
      </c>
      <c r="AB16" s="18">
        <v>100</v>
      </c>
      <c r="AC16" s="18">
        <v>100</v>
      </c>
      <c r="AD16" s="18">
        <v>100</v>
      </c>
      <c r="AE16" s="18">
        <v>95</v>
      </c>
      <c r="AF16" s="18">
        <v>100</v>
      </c>
      <c r="AG16" s="19">
        <v>100</v>
      </c>
      <c r="AH16" s="20">
        <v>100</v>
      </c>
      <c r="AI16" s="20">
        <v>100</v>
      </c>
      <c r="AJ16" s="20">
        <v>100</v>
      </c>
      <c r="AK16" s="20">
        <v>100</v>
      </c>
      <c r="AL16" s="20">
        <v>100</v>
      </c>
      <c r="AM16" s="20">
        <v>100</v>
      </c>
      <c r="AN16" s="20">
        <v>100</v>
      </c>
      <c r="AO16" s="20">
        <v>100</v>
      </c>
      <c r="AP16" s="20">
        <v>100</v>
      </c>
      <c r="AQ16" s="20">
        <v>90</v>
      </c>
      <c r="AR16" s="20">
        <v>90</v>
      </c>
      <c r="AS16" s="20">
        <v>90</v>
      </c>
      <c r="AT16" s="21">
        <v>100</v>
      </c>
      <c r="AU16" s="21">
        <v>100</v>
      </c>
      <c r="AV16" s="21">
        <v>100</v>
      </c>
      <c r="AW16" s="21">
        <v>100</v>
      </c>
      <c r="AX16" s="21">
        <v>100</v>
      </c>
      <c r="AY16" s="21">
        <v>100</v>
      </c>
      <c r="AZ16" s="21">
        <v>100</v>
      </c>
      <c r="BA16" s="21">
        <v>100</v>
      </c>
      <c r="BB16" s="21">
        <v>100</v>
      </c>
      <c r="BC16" s="21">
        <v>100</v>
      </c>
      <c r="BD16" s="21">
        <v>100</v>
      </c>
      <c r="BE16" s="21">
        <v>100</v>
      </c>
      <c r="BF16" s="21">
        <v>90</v>
      </c>
      <c r="BG16" s="21">
        <v>90</v>
      </c>
      <c r="BH16" s="5">
        <v>100</v>
      </c>
      <c r="BI16" s="5">
        <v>100</v>
      </c>
      <c r="BJ16" s="5">
        <v>100</v>
      </c>
      <c r="BK16" s="5">
        <f t="shared" si="3"/>
        <v>100</v>
      </c>
      <c r="BL16" s="5">
        <v>100</v>
      </c>
      <c r="BM16" s="5">
        <v>100</v>
      </c>
      <c r="BN16" s="5">
        <v>100</v>
      </c>
    </row>
    <row r="17" spans="1:66" s="22" customFormat="1" ht="15.75">
      <c r="A17" s="33" t="s">
        <v>89</v>
      </c>
      <c r="B17" s="33" t="s">
        <v>90</v>
      </c>
      <c r="C17" s="33" t="s">
        <v>10</v>
      </c>
      <c r="D17" s="35" t="s">
        <v>4</v>
      </c>
      <c r="E17" s="20" t="s">
        <v>2</v>
      </c>
      <c r="F17" s="20" t="s">
        <v>16</v>
      </c>
      <c r="G17" s="34" t="s">
        <v>18</v>
      </c>
      <c r="H17" s="20" t="str">
        <f t="shared" si="4"/>
        <v>A</v>
      </c>
      <c r="I17" s="20">
        <f t="shared" si="6"/>
        <v>93.74702380952381</v>
      </c>
      <c r="J17" s="16">
        <f t="shared" si="5"/>
        <v>85.71428571428571</v>
      </c>
      <c r="K17" s="6">
        <v>85</v>
      </c>
      <c r="L17" s="6">
        <v>100</v>
      </c>
      <c r="M17" s="6">
        <v>100</v>
      </c>
      <c r="N17" s="7">
        <f t="shared" si="0"/>
        <v>97.08333333333333</v>
      </c>
      <c r="O17" s="7">
        <v>90</v>
      </c>
      <c r="P17" s="7">
        <v>100</v>
      </c>
      <c r="Q17" s="7">
        <f t="shared" si="1"/>
        <v>100</v>
      </c>
      <c r="R17" s="7">
        <f t="shared" si="2"/>
        <v>96.66666666666667</v>
      </c>
      <c r="S17" s="17">
        <v>100</v>
      </c>
      <c r="T17" s="18">
        <v>100</v>
      </c>
      <c r="U17" s="18">
        <v>0</v>
      </c>
      <c r="V17" s="18">
        <v>100</v>
      </c>
      <c r="W17" s="18">
        <v>100</v>
      </c>
      <c r="X17" s="18">
        <v>0</v>
      </c>
      <c r="Y17" s="18">
        <v>100</v>
      </c>
      <c r="Z17" s="18">
        <v>100</v>
      </c>
      <c r="AA17" s="18">
        <v>100</v>
      </c>
      <c r="AB17" s="18">
        <v>100</v>
      </c>
      <c r="AC17" s="18">
        <v>100</v>
      </c>
      <c r="AD17" s="18">
        <v>100</v>
      </c>
      <c r="AE17" s="18">
        <v>100</v>
      </c>
      <c r="AF17" s="18">
        <v>100</v>
      </c>
      <c r="AG17" s="19">
        <v>100</v>
      </c>
      <c r="AH17" s="20">
        <v>100</v>
      </c>
      <c r="AI17" s="20">
        <v>100</v>
      </c>
      <c r="AJ17" s="20">
        <v>100</v>
      </c>
      <c r="AK17" s="20">
        <v>100</v>
      </c>
      <c r="AL17" s="20">
        <v>100</v>
      </c>
      <c r="AM17" s="20">
        <v>75</v>
      </c>
      <c r="AN17" s="20">
        <v>100</v>
      </c>
      <c r="AO17" s="20">
        <v>90</v>
      </c>
      <c r="AP17" s="20">
        <v>100</v>
      </c>
      <c r="AQ17" s="20">
        <v>100</v>
      </c>
      <c r="AR17" s="20">
        <v>100</v>
      </c>
      <c r="AS17" s="20">
        <v>100</v>
      </c>
      <c r="AT17" s="21">
        <v>100</v>
      </c>
      <c r="AU17" s="21">
        <v>100</v>
      </c>
      <c r="AV17" s="21">
        <v>100</v>
      </c>
      <c r="AW17" s="21">
        <v>100</v>
      </c>
      <c r="AX17" s="21">
        <v>100</v>
      </c>
      <c r="AY17" s="21">
        <v>100</v>
      </c>
      <c r="AZ17" s="21">
        <v>100</v>
      </c>
      <c r="BA17" s="21">
        <v>100</v>
      </c>
      <c r="BB17" s="21">
        <v>100</v>
      </c>
      <c r="BC17" s="21">
        <v>100</v>
      </c>
      <c r="BD17" s="21">
        <v>100</v>
      </c>
      <c r="BE17" s="21">
        <v>100</v>
      </c>
      <c r="BF17" s="21">
        <v>100</v>
      </c>
      <c r="BG17" s="21">
        <v>100</v>
      </c>
      <c r="BH17" s="5">
        <v>90</v>
      </c>
      <c r="BI17" s="5">
        <v>100</v>
      </c>
      <c r="BJ17" s="5">
        <v>100</v>
      </c>
      <c r="BK17" s="5">
        <f t="shared" si="3"/>
        <v>90</v>
      </c>
      <c r="BL17" s="5">
        <v>100</v>
      </c>
      <c r="BM17" s="5">
        <v>70</v>
      </c>
      <c r="BN17" s="5">
        <v>100</v>
      </c>
    </row>
    <row r="18" spans="1:66" s="22" customFormat="1" ht="15.75">
      <c r="A18" s="33" t="s">
        <v>91</v>
      </c>
      <c r="B18" s="33" t="s">
        <v>92</v>
      </c>
      <c r="C18" s="33" t="s">
        <v>10</v>
      </c>
      <c r="D18" s="35" t="s">
        <v>5</v>
      </c>
      <c r="E18" s="20" t="s">
        <v>2</v>
      </c>
      <c r="F18" s="20" t="s">
        <v>16</v>
      </c>
      <c r="G18" s="34" t="s">
        <v>18</v>
      </c>
      <c r="H18" s="20" t="str">
        <f t="shared" si="4"/>
        <v>A+</v>
      </c>
      <c r="I18" s="20">
        <f t="shared" si="6"/>
        <v>95.08333333333334</v>
      </c>
      <c r="J18" s="16">
        <f t="shared" si="5"/>
        <v>83.57142857142857</v>
      </c>
      <c r="K18" s="6">
        <v>90</v>
      </c>
      <c r="L18" s="6">
        <v>100</v>
      </c>
      <c r="M18" s="6">
        <v>100</v>
      </c>
      <c r="N18" s="7">
        <f t="shared" si="0"/>
        <v>91.66666666666667</v>
      </c>
      <c r="O18" s="7">
        <v>100</v>
      </c>
      <c r="P18" s="8" t="s">
        <v>61</v>
      </c>
      <c r="Q18" s="7">
        <f t="shared" si="1"/>
        <v>92.85714285714286</v>
      </c>
      <c r="R18" s="7">
        <f t="shared" si="2"/>
        <v>100</v>
      </c>
      <c r="S18" s="17">
        <v>100</v>
      </c>
      <c r="T18" s="18">
        <v>80</v>
      </c>
      <c r="U18" s="18">
        <v>100</v>
      </c>
      <c r="V18" s="18">
        <v>0</v>
      </c>
      <c r="W18" s="18">
        <v>90</v>
      </c>
      <c r="X18" s="18">
        <v>100</v>
      </c>
      <c r="Y18" s="18">
        <v>100</v>
      </c>
      <c r="Z18" s="18">
        <v>100</v>
      </c>
      <c r="AA18" s="18">
        <v>0</v>
      </c>
      <c r="AB18" s="18">
        <v>100</v>
      </c>
      <c r="AC18" s="18">
        <v>100</v>
      </c>
      <c r="AD18" s="18">
        <v>100</v>
      </c>
      <c r="AE18" s="18">
        <v>100</v>
      </c>
      <c r="AF18" s="18">
        <v>100</v>
      </c>
      <c r="AG18" s="19">
        <v>100</v>
      </c>
      <c r="AH18" s="20">
        <v>100</v>
      </c>
      <c r="AI18" s="20">
        <v>100</v>
      </c>
      <c r="AJ18" s="20">
        <v>100</v>
      </c>
      <c r="AK18" s="20">
        <v>100</v>
      </c>
      <c r="AL18" s="20">
        <v>100</v>
      </c>
      <c r="AM18" s="20">
        <v>100</v>
      </c>
      <c r="AN18" s="20">
        <v>100</v>
      </c>
      <c r="AO18" s="20">
        <v>100</v>
      </c>
      <c r="AP18" s="20">
        <v>100</v>
      </c>
      <c r="AQ18" s="20">
        <v>0</v>
      </c>
      <c r="AR18" s="20">
        <v>100</v>
      </c>
      <c r="AS18" s="20">
        <v>90</v>
      </c>
      <c r="AT18" s="21">
        <v>100</v>
      </c>
      <c r="AU18" s="21">
        <v>100</v>
      </c>
      <c r="AV18" s="21">
        <v>100</v>
      </c>
      <c r="AW18" s="21">
        <v>100</v>
      </c>
      <c r="AX18" s="21">
        <v>100</v>
      </c>
      <c r="AY18" s="21">
        <v>100</v>
      </c>
      <c r="AZ18" s="21">
        <v>100</v>
      </c>
      <c r="BA18" s="21">
        <v>100</v>
      </c>
      <c r="BB18" s="21">
        <v>100</v>
      </c>
      <c r="BC18" s="21">
        <v>100</v>
      </c>
      <c r="BD18" s="21">
        <v>100</v>
      </c>
      <c r="BE18" s="21">
        <v>100</v>
      </c>
      <c r="BF18" s="21">
        <v>0</v>
      </c>
      <c r="BG18" s="21">
        <v>100</v>
      </c>
      <c r="BH18" s="5">
        <v>100</v>
      </c>
      <c r="BI18" s="5">
        <v>100</v>
      </c>
      <c r="BJ18" s="5">
        <v>100</v>
      </c>
      <c r="BK18" s="5">
        <f t="shared" si="3"/>
        <v>100</v>
      </c>
      <c r="BL18" s="5">
        <v>100</v>
      </c>
      <c r="BM18" s="5">
        <v>100</v>
      </c>
      <c r="BN18" s="5">
        <v>100</v>
      </c>
    </row>
    <row r="19" spans="1:66" s="22" customFormat="1" ht="15.75">
      <c r="A19" s="33" t="s">
        <v>93</v>
      </c>
      <c r="B19" s="33" t="s">
        <v>94</v>
      </c>
      <c r="C19" s="33" t="s">
        <v>10</v>
      </c>
      <c r="D19" s="35" t="s">
        <v>6</v>
      </c>
      <c r="E19" s="20" t="s">
        <v>2</v>
      </c>
      <c r="F19" s="20" t="s">
        <v>17</v>
      </c>
      <c r="G19" s="34" t="s">
        <v>18</v>
      </c>
      <c r="H19" s="20" t="str">
        <f t="shared" si="4"/>
        <v>A+</v>
      </c>
      <c r="I19" s="20">
        <f t="shared" si="6"/>
        <v>97.42857142857143</v>
      </c>
      <c r="J19" s="16">
        <f t="shared" si="5"/>
        <v>91.07142857142857</v>
      </c>
      <c r="K19" s="6">
        <v>100</v>
      </c>
      <c r="L19" s="6">
        <v>100</v>
      </c>
      <c r="M19" s="6">
        <v>100</v>
      </c>
      <c r="N19" s="7">
        <f t="shared" si="0"/>
        <v>100</v>
      </c>
      <c r="O19" s="7">
        <v>100</v>
      </c>
      <c r="P19" s="8" t="s">
        <v>61</v>
      </c>
      <c r="Q19" s="7">
        <f t="shared" si="1"/>
        <v>92.14285714285714</v>
      </c>
      <c r="R19" s="7">
        <f t="shared" si="2"/>
        <v>100</v>
      </c>
      <c r="S19" s="17">
        <v>100</v>
      </c>
      <c r="T19" s="18">
        <v>80</v>
      </c>
      <c r="U19" s="18">
        <v>0</v>
      </c>
      <c r="V19" s="18">
        <v>100</v>
      </c>
      <c r="W19" s="18">
        <v>100</v>
      </c>
      <c r="X19" s="18">
        <v>100</v>
      </c>
      <c r="Y19" s="18">
        <v>100</v>
      </c>
      <c r="Z19" s="18">
        <v>100</v>
      </c>
      <c r="AA19" s="18">
        <v>100</v>
      </c>
      <c r="AB19" s="18">
        <v>100</v>
      </c>
      <c r="AC19" s="18">
        <v>100</v>
      </c>
      <c r="AD19" s="18">
        <v>100</v>
      </c>
      <c r="AE19" s="18">
        <v>100</v>
      </c>
      <c r="AF19" s="18">
        <v>95</v>
      </c>
      <c r="AG19" s="19">
        <v>100</v>
      </c>
      <c r="AH19" s="20">
        <v>100</v>
      </c>
      <c r="AI19" s="20">
        <v>100</v>
      </c>
      <c r="AJ19" s="20">
        <v>100</v>
      </c>
      <c r="AK19" s="20">
        <v>100</v>
      </c>
      <c r="AL19" s="20">
        <v>100</v>
      </c>
      <c r="AM19" s="20">
        <v>100</v>
      </c>
      <c r="AN19" s="20">
        <v>100</v>
      </c>
      <c r="AO19" s="20">
        <v>100</v>
      </c>
      <c r="AP19" s="20">
        <v>100</v>
      </c>
      <c r="AQ19" s="20">
        <v>100</v>
      </c>
      <c r="AR19" s="20">
        <v>100</v>
      </c>
      <c r="AS19" s="20">
        <v>100</v>
      </c>
      <c r="AT19" s="21">
        <v>100</v>
      </c>
      <c r="AU19" s="21">
        <v>100</v>
      </c>
      <c r="AV19" s="21">
        <v>100</v>
      </c>
      <c r="AW19" s="21">
        <v>100</v>
      </c>
      <c r="AX19" s="21">
        <v>100</v>
      </c>
      <c r="AY19" s="21">
        <v>100</v>
      </c>
      <c r="AZ19" s="21">
        <v>0</v>
      </c>
      <c r="BA19" s="21">
        <v>100</v>
      </c>
      <c r="BB19" s="21">
        <v>100</v>
      </c>
      <c r="BC19" s="21">
        <v>100</v>
      </c>
      <c r="BD19" s="21">
        <v>100</v>
      </c>
      <c r="BE19" s="21">
        <v>90</v>
      </c>
      <c r="BF19" s="21">
        <v>100</v>
      </c>
      <c r="BG19" s="21">
        <v>100</v>
      </c>
      <c r="BH19" s="5">
        <v>100</v>
      </c>
      <c r="BI19" s="5">
        <v>100</v>
      </c>
      <c r="BJ19" s="5">
        <v>100</v>
      </c>
      <c r="BK19" s="5">
        <f t="shared" si="3"/>
        <v>100</v>
      </c>
      <c r="BL19" s="5">
        <v>100</v>
      </c>
      <c r="BM19" s="5">
        <v>100</v>
      </c>
      <c r="BN19" s="5">
        <v>100</v>
      </c>
    </row>
    <row r="20" spans="1:66" s="22" customFormat="1" ht="13.5" thickBot="1">
      <c r="A20" s="3"/>
      <c r="B20" s="3"/>
      <c r="C20" s="3"/>
      <c r="D20" s="3"/>
      <c r="E20" s="3"/>
      <c r="F20" s="3"/>
      <c r="G20" s="32"/>
      <c r="H20" s="3"/>
      <c r="I20" s="3"/>
      <c r="J20" s="11"/>
      <c r="K20" s="1"/>
      <c r="L20" s="1"/>
      <c r="M20" s="1"/>
      <c r="N20" s="3"/>
      <c r="O20" s="3"/>
      <c r="P20" s="3"/>
      <c r="Q20" s="3"/>
      <c r="R20" s="3"/>
      <c r="S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11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11"/>
      <c r="BI20" s="3"/>
      <c r="BJ20" s="3"/>
      <c r="BK20" s="3"/>
      <c r="BL20" s="3"/>
      <c r="BM20" s="3"/>
      <c r="BN20" s="3"/>
    </row>
    <row r="21" spans="1:66" s="22" customFormat="1" ht="13.5" thickBot="1">
      <c r="A21" s="3"/>
      <c r="B21" s="3"/>
      <c r="C21" s="3"/>
      <c r="D21" s="3"/>
      <c r="E21" s="3"/>
      <c r="F21" s="3"/>
      <c r="G21" s="32"/>
      <c r="H21" s="24" t="s">
        <v>60</v>
      </c>
      <c r="I21" s="25"/>
      <c r="J21" s="1"/>
      <c r="K21" s="1"/>
      <c r="L21" s="1"/>
      <c r="M21" s="1"/>
      <c r="N21" s="3"/>
      <c r="O21" s="3"/>
      <c r="P21" s="3"/>
      <c r="Q21" s="3"/>
      <c r="R21" s="3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1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11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11"/>
      <c r="BI21" s="3"/>
      <c r="BJ21" s="3"/>
      <c r="BK21" s="3"/>
      <c r="BL21" s="3"/>
      <c r="BM21" s="3"/>
      <c r="BN21" s="3"/>
    </row>
    <row r="22" spans="1:66" s="22" customFormat="1" ht="12.75">
      <c r="A22" s="3"/>
      <c r="B22" s="3"/>
      <c r="C22" s="3"/>
      <c r="D22" s="3"/>
      <c r="E22" s="3"/>
      <c r="F22" s="3"/>
      <c r="G22" s="32"/>
      <c r="H22" s="26">
        <v>0</v>
      </c>
      <c r="I22" s="27" t="s">
        <v>2</v>
      </c>
      <c r="J22" s="1"/>
      <c r="K22" s="1"/>
      <c r="L22" s="1"/>
      <c r="M22" s="1"/>
      <c r="N22" s="3"/>
      <c r="O22" s="3"/>
      <c r="P22" s="3"/>
      <c r="Q22" s="3"/>
      <c r="R22" s="3"/>
      <c r="S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1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1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11"/>
      <c r="BI22" s="3"/>
      <c r="BJ22" s="3"/>
      <c r="BK22" s="3"/>
      <c r="BL22" s="3"/>
      <c r="BM22" s="3"/>
      <c r="BN22" s="3"/>
    </row>
    <row r="23" spans="1:66" s="22" customFormat="1" ht="12.75">
      <c r="A23" s="3"/>
      <c r="B23" s="3"/>
      <c r="C23" s="3"/>
      <c r="D23" s="3"/>
      <c r="E23" s="3"/>
      <c r="F23" s="3"/>
      <c r="G23" s="32"/>
      <c r="H23" s="28">
        <v>60</v>
      </c>
      <c r="I23" s="29" t="s">
        <v>3</v>
      </c>
      <c r="J23" s="1"/>
      <c r="K23" s="1"/>
      <c r="L23" s="1"/>
      <c r="M23" s="1"/>
      <c r="N23" s="3"/>
      <c r="O23" s="3"/>
      <c r="P23" s="3"/>
      <c r="Q23" s="3"/>
      <c r="R23" s="3"/>
      <c r="S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11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11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11"/>
      <c r="BI23" s="3"/>
      <c r="BJ23" s="3"/>
      <c r="BK23" s="3"/>
      <c r="BL23" s="3"/>
      <c r="BM23" s="3"/>
      <c r="BN23" s="3"/>
    </row>
    <row r="24" spans="8:10" ht="12.75">
      <c r="H24" s="28">
        <v>70</v>
      </c>
      <c r="I24" s="29" t="s">
        <v>4</v>
      </c>
      <c r="J24" s="1"/>
    </row>
    <row r="25" spans="8:10" ht="12.75">
      <c r="H25" s="28">
        <v>80</v>
      </c>
      <c r="I25" s="29" t="s">
        <v>5</v>
      </c>
      <c r="J25" s="1"/>
    </row>
    <row r="26" spans="8:10" ht="12.75">
      <c r="H26" s="28">
        <v>90</v>
      </c>
      <c r="I26" s="29" t="s">
        <v>6</v>
      </c>
      <c r="J26" s="1"/>
    </row>
    <row r="27" spans="8:10" ht="13.5" thickBot="1">
      <c r="H27" s="30">
        <v>95</v>
      </c>
      <c r="I27" s="31" t="s">
        <v>59</v>
      </c>
      <c r="J27" s="1"/>
    </row>
  </sheetData>
  <autoFilter ref="A3:I19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Mentle</cp:lastModifiedBy>
  <dcterms:created xsi:type="dcterms:W3CDTF">2004-09-23T00:45:40Z</dcterms:created>
  <dcterms:modified xsi:type="dcterms:W3CDTF">2005-11-14T04:30:17Z</dcterms:modified>
  <cp:category/>
  <cp:version/>
  <cp:contentType/>
  <cp:contentStatus/>
</cp:coreProperties>
</file>