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865" windowWidth="5775" windowHeight="6900" activeTab="1"/>
  </bookViews>
  <sheets>
    <sheet name="LID" sheetId="1" r:id="rId1"/>
    <sheet name="Data Entry" sheetId="2" r:id="rId2"/>
    <sheet name="CAP" sheetId="3" r:id="rId3"/>
    <sheet name="Word Rec" sheetId="4" r:id="rId4"/>
    <sheet name="H&amp;RS" sheetId="5" r:id="rId5"/>
    <sheet name="ROL" sheetId="6" r:id="rId6"/>
    <sheet name="PA" sheetId="7" r:id="rId7"/>
  </sheets>
  <definedNames>
    <definedName name="_xlnm.Print_Area" localSheetId="2">'CAP'!$A$1:$A$49</definedName>
    <definedName name="_xlnm.Print_Area" localSheetId="1">'Data Entry'!$A$1:$X$39</definedName>
    <definedName name="_xlnm.Print_Area" localSheetId="4">'H&amp;RS'!$A$1:$A$49</definedName>
    <definedName name="_xlnm.Print_Area" localSheetId="0">'LID'!$A$1:$A$49</definedName>
    <definedName name="_xlnm.Print_Area" localSheetId="6">'PA'!$A$1:$A$49</definedName>
    <definedName name="_xlnm.Print_Area" localSheetId="5">'ROL'!$A$1:$A$49</definedName>
    <definedName name="_xlnm.Print_Area" localSheetId="3">'Word Rec'!$A$1:$A$49</definedName>
  </definedNames>
  <calcPr fullCalcOnLoad="1"/>
</workbook>
</file>

<file path=xl/comments2.xml><?xml version="1.0" encoding="utf-8"?>
<comments xmlns="http://schemas.openxmlformats.org/spreadsheetml/2006/main">
  <authors>
    <author>Gerardo Rodriguez</author>
  </authors>
  <commentList>
    <comment ref="M5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
</t>
        </r>
      </text>
    </comment>
    <comment ref="M8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
</t>
        </r>
      </text>
    </comment>
    <comment ref="M9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10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15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16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17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20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M21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S5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  <comment ref="S16" authorId="0">
      <text>
        <r>
          <rPr>
            <b/>
            <sz val="8"/>
            <rFont val="Tahoma"/>
            <family val="0"/>
          </rPr>
          <t>Gerardo Rodriguez:</t>
        </r>
        <r>
          <rPr>
            <sz val="8"/>
            <rFont val="Tahoma"/>
            <family val="0"/>
          </rPr>
          <t xml:space="preserve">
N/A</t>
        </r>
      </text>
    </comment>
  </commentList>
</comments>
</file>

<file path=xl/sharedStrings.xml><?xml version="1.0" encoding="utf-8"?>
<sst xmlns="http://schemas.openxmlformats.org/spreadsheetml/2006/main" count="192" uniqueCount="87">
  <si>
    <t>School:</t>
  </si>
  <si>
    <t>Fall</t>
  </si>
  <si>
    <t>Winter</t>
  </si>
  <si>
    <t>Spring</t>
  </si>
  <si>
    <t>Record of Oral Language</t>
  </si>
  <si>
    <t>Phonemic Awareness</t>
  </si>
  <si>
    <t>Hearing &amp; Record Sounds</t>
  </si>
  <si>
    <t>Max of 54</t>
  </si>
  <si>
    <t>Max of 16</t>
  </si>
  <si>
    <t>Max of 21</t>
  </si>
  <si>
    <t>Red</t>
  </si>
  <si>
    <t>Yellow</t>
  </si>
  <si>
    <t>Green</t>
  </si>
  <si>
    <t>Blue</t>
  </si>
  <si>
    <t>Fall LID Totals</t>
  </si>
  <si>
    <t>Winter LID Totals</t>
  </si>
  <si>
    <t>Spring LID Totals</t>
  </si>
  <si>
    <t>Section:</t>
  </si>
  <si>
    <t>Teacher Name:</t>
  </si>
  <si>
    <t>Student
ID</t>
  </si>
  <si>
    <t>Student
Name</t>
  </si>
  <si>
    <t>Fall CAP Totals</t>
  </si>
  <si>
    <t>Winter CAP Totals</t>
  </si>
  <si>
    <t>Spring CAP Totals</t>
  </si>
  <si>
    <t>Fall Word Rec Totals</t>
  </si>
  <si>
    <t>Winter Word Rec Totals</t>
  </si>
  <si>
    <t>Spring Word Rec Totals</t>
  </si>
  <si>
    <t>Fall H&amp;RS Totals</t>
  </si>
  <si>
    <t>Winter H&amp;RS Totals</t>
  </si>
  <si>
    <t>Spring H&amp;RS Totals</t>
  </si>
  <si>
    <t>Fall ROL Totals</t>
  </si>
  <si>
    <t>Winter ROL Totals</t>
  </si>
  <si>
    <t>Spring ROL Totals</t>
  </si>
  <si>
    <t>Fall PA Totals</t>
  </si>
  <si>
    <t>Winter PA Totals</t>
  </si>
  <si>
    <t>Spring PA Totals</t>
  </si>
  <si>
    <t>Running Record</t>
  </si>
  <si>
    <t>Highest Instructional Book</t>
  </si>
  <si>
    <t>3 - Wake Up, Father Bear (K)</t>
  </si>
  <si>
    <t>4 - Little Cat is Hungry (K)</t>
  </si>
  <si>
    <t>5 - Sam the Little Bear (K)</t>
  </si>
  <si>
    <t>6 - Scissors (UE)</t>
  </si>
  <si>
    <t>7 - Clever Little Bird (UE)</t>
  </si>
  <si>
    <t>Letter ID**</t>
  </si>
  <si>
    <t>Concepts About Print**</t>
  </si>
  <si>
    <t>Word Recognition**</t>
  </si>
  <si>
    <t>1 - I Like Elephants (K)</t>
  </si>
  <si>
    <t>2 - Look At Me (K)</t>
  </si>
  <si>
    <t>8 - Little Rabbit's Party (UE)</t>
  </si>
  <si>
    <t>9 - Say Cheese (UE)</t>
  </si>
  <si>
    <t>10 - Frogs (EF)</t>
  </si>
  <si>
    <t>11 - Fox and Chicken-to-Go(EF)</t>
  </si>
  <si>
    <t>12 - Wibble Wobble (EF)</t>
  </si>
  <si>
    <t>13 - Fast Food for Butterfly(EF)</t>
  </si>
  <si>
    <t>Max of 25</t>
  </si>
  <si>
    <t>Max of 15</t>
  </si>
  <si>
    <t>14 - Any more advanced book</t>
  </si>
  <si>
    <t>max</t>
  </si>
  <si>
    <t>Race</t>
  </si>
  <si>
    <t>H</t>
  </si>
  <si>
    <t>W</t>
  </si>
  <si>
    <t>AA</t>
  </si>
  <si>
    <t>A</t>
  </si>
  <si>
    <t>Bel Pre Elemntary</t>
  </si>
  <si>
    <t>Mr. Rodriguez</t>
  </si>
  <si>
    <t>Asian</t>
  </si>
  <si>
    <t>African American</t>
  </si>
  <si>
    <t>Hispanic</t>
  </si>
  <si>
    <t>White</t>
  </si>
  <si>
    <t>AndY</t>
  </si>
  <si>
    <t>EDDIE</t>
  </si>
  <si>
    <t>Kay</t>
  </si>
  <si>
    <t>Vic</t>
  </si>
  <si>
    <t>Nathie</t>
  </si>
  <si>
    <t>Andy</t>
  </si>
  <si>
    <t>Jackie</t>
  </si>
  <si>
    <t>Jay</t>
  </si>
  <si>
    <t>Jm l</t>
  </si>
  <si>
    <t>Derrick</t>
  </si>
  <si>
    <t>Kim</t>
  </si>
  <si>
    <t>Whit</t>
  </si>
  <si>
    <t>Becky</t>
  </si>
  <si>
    <t xml:space="preserve">Michael </t>
  </si>
  <si>
    <t>Mary</t>
  </si>
  <si>
    <t xml:space="preserve">John </t>
  </si>
  <si>
    <t>Bill</t>
  </si>
  <si>
    <t>Don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</si>
</sst>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  <numFmt numFmtId="169" formatCode="0.00_);[Red]\(0.00\)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5"/>
      <name val="Arial"/>
      <family val="0"/>
    </font>
    <font>
      <sz val="9.25"/>
      <name val="Arial"/>
      <family val="0"/>
    </font>
    <font>
      <sz val="8.5"/>
      <name val="Arial"/>
      <family val="0"/>
    </font>
    <font>
      <sz val="9.75"/>
      <name val="Arial"/>
      <family val="0"/>
    </font>
    <font>
      <b/>
      <i/>
      <sz val="10"/>
      <color indexed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4" xfId="0" applyBorder="1" applyAlignment="1">
      <alignment/>
    </xf>
    <xf numFmtId="0" fontId="0" fillId="3" borderId="45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Letter ID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13"/>
          <c:w val="0.31475"/>
          <c:h val="0.60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LID!$D$2:$D$5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LID!$E$2:$E$5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Winter Letter ID</a:t>
            </a:r>
          </a:p>
        </c:rich>
      </c:tx>
      <c:layout>
        <c:manualLayout>
          <c:xMode val="factor"/>
          <c:yMode val="factor"/>
          <c:x val="0.332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2195"/>
          <c:w val="0.313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LID!$I$2:$I$5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LID!$J$2:$J$5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Spring Letter ID</a:t>
            </a:r>
          </a:p>
        </c:rich>
      </c:tx>
      <c:layout>
        <c:manualLayout>
          <c:xMode val="factor"/>
          <c:yMode val="factor"/>
          <c:x val="0.32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75"/>
          <c:y val="0.238"/>
          <c:w val="0.33025"/>
          <c:h val="0.64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LID!$N$2:$N$5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LID!$O$2:$O$5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Concepts 
About Print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204"/>
          <c:w val="0.45675"/>
          <c:h val="0.5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CAP!$D$2:$D$5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CAP!$E$2:$E$5</c:f>
              <c:numCache>
                <c:ptCount val="4"/>
                <c:pt idx="0">
                  <c:v>1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Word
Recognition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204"/>
          <c:w val="0.4555"/>
          <c:h val="0.5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'Word Rec'!$D$2:$D$5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'Word Rec'!$E$2:$E$5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Hearing &amp; 
Recording Sounds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203"/>
          <c:w val="0.4555"/>
          <c:h val="0.52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'H&amp;RS'!$D$2:$D$5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'H&amp;RS'!$E$2:$E$5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Record of
Oral Language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203"/>
          <c:w val="0.4555"/>
          <c:h val="0.52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ROL!$D$2:$D$5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ROL!$E$2:$E$5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 Phonemic
Awareness</a:t>
            </a:r>
          </a:p>
        </c:rich>
      </c:tx>
      <c:layout>
        <c:manualLayout>
          <c:xMode val="factor"/>
          <c:yMode val="factor"/>
          <c:x val="0.343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203"/>
          <c:w val="0.4555"/>
          <c:h val="0.52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PA!$D$2:$D$5</c:f>
              <c:strCache>
                <c:ptCount val="4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PA!$E$2:$E$5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4962525</xdr:colOff>
      <xdr:row>32</xdr:row>
      <xdr:rowOff>0</xdr:rowOff>
    </xdr:to>
    <xdr:graphicFrame>
      <xdr:nvGraphicFramePr>
        <xdr:cNvPr id="2" name="Chart 6"/>
        <xdr:cNvGraphicFramePr/>
      </xdr:nvGraphicFramePr>
      <xdr:xfrm>
        <a:off x="9525" y="2762250"/>
        <a:ext cx="49625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0</xdr:col>
      <xdr:colOff>4943475</xdr:colOff>
      <xdr:row>48</xdr:row>
      <xdr:rowOff>152400</xdr:rowOff>
    </xdr:to>
    <xdr:graphicFrame>
      <xdr:nvGraphicFramePr>
        <xdr:cNvPr id="3" name="Chart 7"/>
        <xdr:cNvGraphicFramePr/>
      </xdr:nvGraphicFramePr>
      <xdr:xfrm>
        <a:off x="9525" y="5343525"/>
        <a:ext cx="49339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4943475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933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O38"/>
  <sheetViews>
    <sheetView workbookViewId="0" topLeftCell="A1">
      <selection activeCell="A14" sqref="A14"/>
    </sheetView>
  </sheetViews>
  <sheetFormatPr defaultColWidth="9.140625" defaultRowHeight="12.75"/>
  <cols>
    <col min="1" max="1" width="107.8515625" style="0" customWidth="1"/>
    <col min="2" max="16384" width="8.8515625" style="0" customWidth="1"/>
  </cols>
  <sheetData>
    <row r="1" spans="2:14" ht="12.75">
      <c r="B1">
        <f>IF('Data Entry'!D5&gt;44,4,IF('Data Entry'!D5&gt;27,3,IF('Data Entry'!D5&gt;14,2,IF('Data Entry'!D5="","",1))))</f>
        <v>4</v>
      </c>
      <c r="D1" t="s">
        <v>14</v>
      </c>
      <c r="G1">
        <f>IF('Data Entry'!E5&gt;44,4,IF('Data Entry'!E5&gt;27,3,IF('Data Entry'!E5&gt;14,2,IF('Data Entry'!E5="","",1))))</f>
      </c>
      <c r="I1" t="s">
        <v>15</v>
      </c>
      <c r="L1">
        <f>IF('Data Entry'!F5&gt;44,4,IF('Data Entry'!F5&gt;27,3,IF('Data Entry'!F5&gt;14,2,IF('Data Entry'!F5="","",1))))</f>
      </c>
      <c r="N1" t="s">
        <v>16</v>
      </c>
    </row>
    <row r="2" spans="2:15" ht="12.75">
      <c r="B2">
        <f>IF('Data Entry'!D6&gt;44,4,IF('Data Entry'!D6&gt;27,3,IF('Data Entry'!D6&gt;14,2,IF('Data Entry'!D6="","",1))))</f>
        <v>4</v>
      </c>
      <c r="D2" t="s">
        <v>10</v>
      </c>
      <c r="E2">
        <f>COUNTIF(B1:B30,"1")</f>
        <v>4</v>
      </c>
      <c r="G2">
        <f>IF('Data Entry'!E6&gt;44,4,IF('Data Entry'!E6&gt;27,3,IF('Data Entry'!E6&gt;14,2,IF('Data Entry'!E6="","",1))))</f>
      </c>
      <c r="I2" t="s">
        <v>10</v>
      </c>
      <c r="J2">
        <f>COUNTIF(G1:G30,"1")</f>
        <v>0</v>
      </c>
      <c r="L2">
        <f>IF('Data Entry'!F6&gt;44,4,IF('Data Entry'!F6&gt;27,3,IF('Data Entry'!F6&gt;14,2,IF('Data Entry'!F6="","",1))))</f>
      </c>
      <c r="N2" t="s">
        <v>10</v>
      </c>
      <c r="O2">
        <f>COUNTIF(L1:L30,"1")</f>
        <v>0</v>
      </c>
    </row>
    <row r="3" spans="2:15" ht="12.75">
      <c r="B3">
        <f>IF('Data Entry'!D7&gt;44,4,IF('Data Entry'!D7&gt;27,3,IF('Data Entry'!D7&gt;14,2,IF('Data Entry'!D7="","",1))))</f>
        <v>4</v>
      </c>
      <c r="D3" t="s">
        <v>11</v>
      </c>
      <c r="E3">
        <f>COUNTIF(B1:B30,"2")</f>
        <v>2</v>
      </c>
      <c r="G3">
        <f>IF('Data Entry'!E7&gt;44,4,IF('Data Entry'!E7&gt;27,3,IF('Data Entry'!E7&gt;14,2,IF('Data Entry'!E7="","",1))))</f>
      </c>
      <c r="I3" t="s">
        <v>11</v>
      </c>
      <c r="J3">
        <f>COUNTIF(G1:G30,"2")</f>
        <v>0</v>
      </c>
      <c r="L3">
        <f>IF('Data Entry'!F7&gt;44,4,IF('Data Entry'!F7&gt;27,3,IF('Data Entry'!F7&gt;14,2,IF('Data Entry'!F7="","",1))))</f>
      </c>
      <c r="N3" t="s">
        <v>11</v>
      </c>
      <c r="O3">
        <f>COUNTIF(L1:L30,"2")</f>
        <v>0</v>
      </c>
    </row>
    <row r="4" spans="2:15" ht="12.75">
      <c r="B4">
        <f>IF('Data Entry'!D8&gt;44,4,IF('Data Entry'!D8&gt;27,3,IF('Data Entry'!D8&gt;14,2,IF('Data Entry'!D8="","",1))))</f>
        <v>1</v>
      </c>
      <c r="D4" t="s">
        <v>12</v>
      </c>
      <c r="E4">
        <f>COUNTIF(B1:B30,"3")</f>
        <v>1</v>
      </c>
      <c r="G4">
        <f>IF('Data Entry'!E8&gt;44,4,IF('Data Entry'!E8&gt;27,3,IF('Data Entry'!E8&gt;14,2,IF('Data Entry'!E8="","",1))))</f>
      </c>
      <c r="I4" t="s">
        <v>12</v>
      </c>
      <c r="J4">
        <f>COUNTIF(G1:G30,"3")</f>
        <v>0</v>
      </c>
      <c r="L4">
        <f>IF('Data Entry'!F8&gt;44,4,IF('Data Entry'!F8&gt;27,3,IF('Data Entry'!F8&gt;14,2,IF('Data Entry'!F8="","",1))))</f>
      </c>
      <c r="N4" t="s">
        <v>12</v>
      </c>
      <c r="O4">
        <f>COUNTIF(L1:L30,"3")</f>
        <v>0</v>
      </c>
    </row>
    <row r="5" spans="2:15" ht="12.75">
      <c r="B5">
        <f>IF('Data Entry'!D9&gt;44,4,IF('Data Entry'!D9&gt;27,3,IF('Data Entry'!D9&gt;14,2,IF('Data Entry'!D9="","",1))))</f>
        <v>2</v>
      </c>
      <c r="D5" t="s">
        <v>13</v>
      </c>
      <c r="E5">
        <f>COUNTIF(B1:B30,"4")</f>
        <v>11</v>
      </c>
      <c r="G5">
        <f>IF('Data Entry'!E9&gt;44,4,IF('Data Entry'!E9&gt;27,3,IF('Data Entry'!E9&gt;14,2,IF('Data Entry'!E9="","",1))))</f>
      </c>
      <c r="I5" t="s">
        <v>13</v>
      </c>
      <c r="J5">
        <f>COUNTIF(G1:G30,"4")</f>
        <v>0</v>
      </c>
      <c r="L5">
        <f>IF('Data Entry'!F9&gt;44,4,IF('Data Entry'!F9&gt;27,3,IF('Data Entry'!F9&gt;14,2,IF('Data Entry'!F9="","",1))))</f>
      </c>
      <c r="N5" t="s">
        <v>13</v>
      </c>
      <c r="O5">
        <f>COUNTIF(L1:L30,"4")</f>
        <v>0</v>
      </c>
    </row>
    <row r="6" spans="2:12" ht="12.75">
      <c r="B6">
        <f>IF('Data Entry'!D10&gt;44,4,IF('Data Entry'!D10&gt;27,3,IF('Data Entry'!D10&gt;14,2,IF('Data Entry'!D10="","",1))))</f>
        <v>1</v>
      </c>
      <c r="G6">
        <f>IF('Data Entry'!E10&gt;44,4,IF('Data Entry'!E10&gt;27,3,IF('Data Entry'!E10&gt;14,2,IF('Data Entry'!E10="","",1))))</f>
      </c>
      <c r="L6">
        <f>IF('Data Entry'!F10&gt;44,4,IF('Data Entry'!F10&gt;27,3,IF('Data Entry'!F10&gt;14,2,IF('Data Entry'!F10="","",1))))</f>
      </c>
    </row>
    <row r="7" spans="2:12" ht="12.75">
      <c r="B7">
        <f>IF('Data Entry'!D11&gt;44,4,IF('Data Entry'!D11&gt;27,3,IF('Data Entry'!D11&gt;14,2,IF('Data Entry'!D11="","",1))))</f>
        <v>4</v>
      </c>
      <c r="G7">
        <f>IF('Data Entry'!E11&gt;44,4,IF('Data Entry'!E11&gt;27,3,IF('Data Entry'!E11&gt;14,2,IF('Data Entry'!E11="","",1))))</f>
      </c>
      <c r="L7">
        <f>IF('Data Entry'!F11&gt;44,4,IF('Data Entry'!F11&gt;27,3,IF('Data Entry'!F11&gt;14,2,IF('Data Entry'!F11="","",1))))</f>
      </c>
    </row>
    <row r="8" spans="2:12" ht="12.75">
      <c r="B8">
        <f>IF('Data Entry'!D12&gt;44,4,IF('Data Entry'!D12&gt;27,3,IF('Data Entry'!D12&gt;14,2,IF('Data Entry'!D12="","",1))))</f>
        <v>4</v>
      </c>
      <c r="G8">
        <f>IF('Data Entry'!E12&gt;44,4,IF('Data Entry'!E12&gt;27,3,IF('Data Entry'!E12&gt;14,2,IF('Data Entry'!E12="","",1))))</f>
      </c>
      <c r="L8">
        <f>IF('Data Entry'!F12&gt;44,4,IF('Data Entry'!F12&gt;27,3,IF('Data Entry'!F12&gt;14,2,IF('Data Entry'!F12="","",1))))</f>
      </c>
    </row>
    <row r="9" spans="2:12" ht="12.75">
      <c r="B9">
        <f>IF('Data Entry'!D13&gt;44,4,IF('Data Entry'!D13&gt;27,3,IF('Data Entry'!D13&gt;14,2,IF('Data Entry'!D13="","",1))))</f>
        <v>4</v>
      </c>
      <c r="G9">
        <f>IF('Data Entry'!E13&gt;44,4,IF('Data Entry'!E13&gt;27,3,IF('Data Entry'!E13&gt;14,2,IF('Data Entry'!E13="","",1))))</f>
      </c>
      <c r="L9">
        <f>IF('Data Entry'!F13&gt;44,4,IF('Data Entry'!F13&gt;27,3,IF('Data Entry'!F13&gt;14,2,IF('Data Entry'!F13="","",1))))</f>
      </c>
    </row>
    <row r="10" spans="2:12" ht="12.75">
      <c r="B10">
        <f>IF('Data Entry'!D14&gt;44,4,IF('Data Entry'!D14&gt;27,3,IF('Data Entry'!D14&gt;14,2,IF('Data Entry'!D14="","",1))))</f>
        <v>4</v>
      </c>
      <c r="G10">
        <f>IF('Data Entry'!E14&gt;44,4,IF('Data Entry'!E14&gt;27,3,IF('Data Entry'!E14&gt;14,2,IF('Data Entry'!E14="","",1))))</f>
      </c>
      <c r="L10">
        <f>IF('Data Entry'!F14&gt;44,4,IF('Data Entry'!F14&gt;27,3,IF('Data Entry'!F14&gt;14,2,IF('Data Entry'!F14="","",1))))</f>
      </c>
    </row>
    <row r="11" spans="2:12" ht="12.75">
      <c r="B11" t="e">
        <f>IF('Data Entry'!#REF!&gt;44,4,IF('Data Entry'!#REF!&gt;27,3,IF('Data Entry'!#REF!&gt;14,2,IF('Data Entry'!#REF!="","",1))))</f>
        <v>#REF!</v>
      </c>
      <c r="G11" t="e">
        <f>IF('Data Entry'!#REF!&gt;44,4,IF('Data Entry'!#REF!&gt;27,3,IF('Data Entry'!#REF!&gt;14,2,IF('Data Entry'!#REF!="","",1))))</f>
        <v>#REF!</v>
      </c>
      <c r="L11" t="e">
        <f>IF('Data Entry'!#REF!&gt;44,4,IF('Data Entry'!#REF!&gt;27,3,IF('Data Entry'!#REF!&gt;14,2,IF('Data Entry'!#REF!="","",1))))</f>
        <v>#REF!</v>
      </c>
    </row>
    <row r="12" spans="2:12" ht="12.75">
      <c r="B12">
        <f>IF('Data Entry'!D15&gt;44,4,IF('Data Entry'!D15&gt;27,3,IF('Data Entry'!D15&gt;14,2,IF('Data Entry'!D15="","",1))))</f>
        <v>2</v>
      </c>
      <c r="G12">
        <f>IF('Data Entry'!E15&gt;44,4,IF('Data Entry'!E15&gt;27,3,IF('Data Entry'!E15&gt;14,2,IF('Data Entry'!E15="","",1))))</f>
      </c>
      <c r="L12">
        <f>IF('Data Entry'!F15&gt;44,4,IF('Data Entry'!F15&gt;27,3,IF('Data Entry'!F15&gt;14,2,IF('Data Entry'!F15="","",1))))</f>
      </c>
    </row>
    <row r="13" spans="2:12" ht="12.75">
      <c r="B13">
        <f>IF('Data Entry'!D16&gt;44,4,IF('Data Entry'!D16&gt;27,3,IF('Data Entry'!D16&gt;14,2,IF('Data Entry'!D16="","",1))))</f>
        <v>4</v>
      </c>
      <c r="G13">
        <f>IF('Data Entry'!E16&gt;44,4,IF('Data Entry'!E16&gt;27,3,IF('Data Entry'!E16&gt;14,2,IF('Data Entry'!E16="","",1))))</f>
      </c>
      <c r="L13">
        <f>IF('Data Entry'!F16&gt;44,4,IF('Data Entry'!F16&gt;27,3,IF('Data Entry'!F16&gt;14,2,IF('Data Entry'!F16="","",1))))</f>
      </c>
    </row>
    <row r="14" spans="2:12" ht="12.75">
      <c r="B14">
        <f>IF('Data Entry'!D17&gt;44,4,IF('Data Entry'!D17&gt;27,3,IF('Data Entry'!D17&gt;14,2,IF('Data Entry'!D17="","",1))))</f>
        <v>1</v>
      </c>
      <c r="G14">
        <f>IF('Data Entry'!E17&gt;44,4,IF('Data Entry'!E17&gt;27,3,IF('Data Entry'!E17&gt;14,2,IF('Data Entry'!E17="","",1))))</f>
      </c>
      <c r="L14">
        <f>IF('Data Entry'!F17&gt;44,4,IF('Data Entry'!F17&gt;27,3,IF('Data Entry'!F17&gt;14,2,IF('Data Entry'!F17="","",1))))</f>
      </c>
    </row>
    <row r="15" spans="2:12" ht="12.75">
      <c r="B15">
        <f>IF('Data Entry'!D18&gt;44,4,IF('Data Entry'!D18&gt;27,3,IF('Data Entry'!D18&gt;14,2,IF('Data Entry'!D18="","",1))))</f>
        <v>4</v>
      </c>
      <c r="G15">
        <f>IF('Data Entry'!E18&gt;44,4,IF('Data Entry'!E18&gt;27,3,IF('Data Entry'!E18&gt;14,2,IF('Data Entry'!E18="","",1))))</f>
      </c>
      <c r="L15">
        <f>IF('Data Entry'!F18&gt;44,4,IF('Data Entry'!F18&gt;27,3,IF('Data Entry'!F18&gt;14,2,IF('Data Entry'!F18="","",1))))</f>
      </c>
    </row>
    <row r="16" spans="2:12" ht="12.75">
      <c r="B16">
        <f>IF('Data Entry'!D19&gt;44,4,IF('Data Entry'!D19&gt;27,3,IF('Data Entry'!D19&gt;14,2,IF('Data Entry'!D19="","",1))))</f>
        <v>4</v>
      </c>
      <c r="G16">
        <f>IF('Data Entry'!E19&gt;44,4,IF('Data Entry'!E19&gt;27,3,IF('Data Entry'!E19&gt;14,2,IF('Data Entry'!E19="","",1))))</f>
      </c>
      <c r="L16">
        <f>IF('Data Entry'!F19&gt;44,4,IF('Data Entry'!F19&gt;27,3,IF('Data Entry'!F19&gt;14,2,IF('Data Entry'!F19="","",1))))</f>
      </c>
    </row>
    <row r="17" spans="2:12" ht="12.75">
      <c r="B17">
        <f>IF('Data Entry'!D20&gt;44,4,IF('Data Entry'!D20&gt;27,3,IF('Data Entry'!D20&gt;14,2,IF('Data Entry'!D20="","",1))))</f>
        <v>3</v>
      </c>
      <c r="G17">
        <f>IF('Data Entry'!E20&gt;44,4,IF('Data Entry'!E20&gt;27,3,IF('Data Entry'!E20&gt;14,2,IF('Data Entry'!E20="","",1))))</f>
      </c>
      <c r="L17">
        <f>IF('Data Entry'!F20&gt;44,4,IF('Data Entry'!F20&gt;27,3,IF('Data Entry'!F20&gt;14,2,IF('Data Entry'!F20="","",1))))</f>
      </c>
    </row>
    <row r="18" spans="2:12" ht="12.75">
      <c r="B18">
        <f>IF('Data Entry'!D21&gt;44,4,IF('Data Entry'!D21&gt;27,3,IF('Data Entry'!D21&gt;14,2,IF('Data Entry'!D21="","",1))))</f>
        <v>1</v>
      </c>
      <c r="G18">
        <f>IF('Data Entry'!E21&gt;44,4,IF('Data Entry'!E21&gt;27,3,IF('Data Entry'!E21&gt;14,2,IF('Data Entry'!E21="","",1))))</f>
      </c>
      <c r="L18">
        <f>IF('Data Entry'!F21&gt;44,4,IF('Data Entry'!F21&gt;27,3,IF('Data Entry'!F21&gt;14,2,IF('Data Entry'!F21="","",1))))</f>
      </c>
    </row>
    <row r="19" spans="2:12" ht="12.75">
      <c r="B19">
        <f>IF('Data Entry'!D22&gt;44,4,IF('Data Entry'!D22&gt;27,3,IF('Data Entry'!D22&gt;14,2,IF('Data Entry'!D22="","",1))))</f>
        <v>4</v>
      </c>
      <c r="G19">
        <f>IF('Data Entry'!E22&gt;44,4,IF('Data Entry'!E22&gt;27,3,IF('Data Entry'!E22&gt;14,2,IF('Data Entry'!E22="","",1))))</f>
      </c>
      <c r="L19">
        <f>IF('Data Entry'!F22&gt;44,4,IF('Data Entry'!F22&gt;27,3,IF('Data Entry'!F22&gt;14,2,IF('Data Entry'!F22="","",1))))</f>
      </c>
    </row>
    <row r="20" spans="2:12" ht="12.75">
      <c r="B20">
        <f>IF('Data Entry'!D23&gt;44,4,IF('Data Entry'!D23&gt;27,3,IF('Data Entry'!D23&gt;14,2,IF('Data Entry'!D23="","",1))))</f>
      </c>
      <c r="G20">
        <f>IF('Data Entry'!E23&gt;44,4,IF('Data Entry'!E23&gt;27,3,IF('Data Entry'!E23&gt;14,2,IF('Data Entry'!E23="","",1))))</f>
      </c>
      <c r="L20">
        <f>IF('Data Entry'!F23&gt;44,4,IF('Data Entry'!F23&gt;27,3,IF('Data Entry'!F23&gt;14,2,IF('Data Entry'!F23="","",1))))</f>
      </c>
    </row>
    <row r="21" spans="2:12" ht="12.75">
      <c r="B21">
        <f>IF('Data Entry'!D24&gt;44,4,IF('Data Entry'!D24&gt;27,3,IF('Data Entry'!D24&gt;14,2,IF('Data Entry'!D24="","",1))))</f>
      </c>
      <c r="G21">
        <f>IF('Data Entry'!E24&gt;44,4,IF('Data Entry'!E24&gt;27,3,IF('Data Entry'!E24&gt;14,2,IF('Data Entry'!E24="","",1))))</f>
      </c>
      <c r="L21">
        <f>IF('Data Entry'!F24&gt;44,4,IF('Data Entry'!F24&gt;27,3,IF('Data Entry'!F24&gt;14,2,IF('Data Entry'!F24="","",1))))</f>
      </c>
    </row>
    <row r="22" spans="2:12" ht="12.75">
      <c r="B22">
        <f>IF('Data Entry'!D25&gt;44,4,IF('Data Entry'!D25&gt;27,3,IF('Data Entry'!D25&gt;14,2,IF('Data Entry'!D25="","",1))))</f>
      </c>
      <c r="G22">
        <f>IF('Data Entry'!E25&gt;44,4,IF('Data Entry'!E25&gt;27,3,IF('Data Entry'!E25&gt;14,2,IF('Data Entry'!E25="","",1))))</f>
      </c>
      <c r="L22">
        <f>IF('Data Entry'!F25&gt;44,4,IF('Data Entry'!F25&gt;27,3,IF('Data Entry'!F25&gt;14,2,IF('Data Entry'!F25="","",1))))</f>
      </c>
    </row>
    <row r="23" spans="2:12" ht="12.75">
      <c r="B23">
        <f>IF('Data Entry'!D26&gt;44,4,IF('Data Entry'!D26&gt;27,3,IF('Data Entry'!D26&gt;14,2,IF('Data Entry'!D26="","",1))))</f>
      </c>
      <c r="G23">
        <f>IF('Data Entry'!E26&gt;44,4,IF('Data Entry'!E26&gt;27,3,IF('Data Entry'!E26&gt;14,2,IF('Data Entry'!E26="","",1))))</f>
      </c>
      <c r="L23">
        <f>IF('Data Entry'!F26&gt;44,4,IF('Data Entry'!F26&gt;27,3,IF('Data Entry'!F26&gt;14,2,IF('Data Entry'!F26="","",1))))</f>
      </c>
    </row>
    <row r="24" spans="2:12" ht="12.75">
      <c r="B24">
        <f>IF('Data Entry'!D27&gt;44,4,IF('Data Entry'!D27&gt;27,3,IF('Data Entry'!D27&gt;14,2,IF('Data Entry'!D27="","",1))))</f>
      </c>
      <c r="G24">
        <f>IF('Data Entry'!E27&gt;44,4,IF('Data Entry'!E27&gt;27,3,IF('Data Entry'!E27&gt;14,2,IF('Data Entry'!E27="","",1))))</f>
      </c>
      <c r="L24">
        <f>IF('Data Entry'!F27&gt;44,4,IF('Data Entry'!F27&gt;27,3,IF('Data Entry'!F27&gt;14,2,IF('Data Entry'!F27="","",1))))</f>
      </c>
    </row>
    <row r="25" spans="2:12" ht="12.75">
      <c r="B25">
        <f>IF('Data Entry'!D28&gt;44,4,IF('Data Entry'!D28&gt;27,3,IF('Data Entry'!D28&gt;14,2,IF('Data Entry'!D28="","",1))))</f>
      </c>
      <c r="G25">
        <f>IF('Data Entry'!E28&gt;44,4,IF('Data Entry'!E28&gt;27,3,IF('Data Entry'!E28&gt;14,2,IF('Data Entry'!E28="","",1))))</f>
      </c>
      <c r="L25">
        <f>IF('Data Entry'!F28&gt;44,4,IF('Data Entry'!F28&gt;27,3,IF('Data Entry'!F28&gt;14,2,IF('Data Entry'!F28="","",1))))</f>
      </c>
    </row>
    <row r="26" spans="2:12" ht="12.75">
      <c r="B26">
        <f>IF('Data Entry'!D29&gt;44,4,IF('Data Entry'!D29&gt;27,3,IF('Data Entry'!D29&gt;14,2,IF('Data Entry'!D29="","",1))))</f>
      </c>
      <c r="G26">
        <f>IF('Data Entry'!E29&gt;44,4,IF('Data Entry'!E29&gt;27,3,IF('Data Entry'!E29&gt;14,2,IF('Data Entry'!E29="","",1))))</f>
      </c>
      <c r="L26">
        <f>IF('Data Entry'!F29&gt;44,4,IF('Data Entry'!F29&gt;27,3,IF('Data Entry'!F29&gt;14,2,IF('Data Entry'!F29="","",1))))</f>
      </c>
    </row>
    <row r="27" spans="2:12" ht="12.75">
      <c r="B27">
        <f>IF('Data Entry'!D30&gt;44,4,IF('Data Entry'!D30&gt;27,3,IF('Data Entry'!D30&gt;14,2,IF('Data Entry'!D30="","",1))))</f>
      </c>
      <c r="G27">
        <f>IF('Data Entry'!E30&gt;44,4,IF('Data Entry'!E30&gt;27,3,IF('Data Entry'!E30&gt;14,2,IF('Data Entry'!E30="","",1))))</f>
      </c>
      <c r="L27">
        <f>IF('Data Entry'!F30&gt;44,4,IF('Data Entry'!F30&gt;27,3,IF('Data Entry'!F30&gt;14,2,IF('Data Entry'!F30="","",1))))</f>
      </c>
    </row>
    <row r="28" spans="2:12" ht="12.75">
      <c r="B28">
        <f>IF('Data Entry'!D31&gt;44,4,IF('Data Entry'!D31&gt;27,3,IF('Data Entry'!D31&gt;14,2,IF('Data Entry'!D31="","",1))))</f>
      </c>
      <c r="G28">
        <f>IF('Data Entry'!E31&gt;44,4,IF('Data Entry'!E31&gt;27,3,IF('Data Entry'!E31&gt;14,2,IF('Data Entry'!E31="","",1))))</f>
      </c>
      <c r="L28">
        <f>IF('Data Entry'!F31&gt;44,4,IF('Data Entry'!F31&gt;27,3,IF('Data Entry'!F31&gt;14,2,IF('Data Entry'!F31="","",1))))</f>
      </c>
    </row>
    <row r="29" spans="2:12" ht="12.75">
      <c r="B29">
        <f>IF('Data Entry'!D32&gt;44,4,IF('Data Entry'!D32&gt;27,3,IF('Data Entry'!D32&gt;14,2,IF('Data Entry'!D32="","",1))))</f>
      </c>
      <c r="G29">
        <f>IF('Data Entry'!E32&gt;44,4,IF('Data Entry'!E32&gt;27,3,IF('Data Entry'!E32&gt;14,2,IF('Data Entry'!E32="","",1))))</f>
      </c>
      <c r="L29">
        <f>IF('Data Entry'!F32&gt;44,4,IF('Data Entry'!F32&gt;27,3,IF('Data Entry'!F32&gt;14,2,IF('Data Entry'!F32="","",1))))</f>
      </c>
    </row>
    <row r="30" spans="2:12" ht="12.75">
      <c r="B30">
        <f>IF('Data Entry'!D33&gt;44,4,IF('Data Entry'!D33&gt;27,3,IF('Data Entry'!D33&gt;14,2,IF('Data Entry'!D33="","",1))))</f>
      </c>
      <c r="G30">
        <f>IF('Data Entry'!E33&gt;44,4,IF('Data Entry'!E33&gt;27,3,IF('Data Entry'!E33&gt;14,2,IF('Data Entry'!E33="","",1))))</f>
      </c>
      <c r="L30">
        <f>IF('Data Entry'!F33&gt;44,4,IF('Data Entry'!F33&gt;27,3,IF('Data Entry'!F33&gt;14,2,IF('Data Entry'!F33="","",1))))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39"/>
  <sheetViews>
    <sheetView tabSelected="1" zoomScale="75" zoomScaleNormal="75" zoomScaleSheetLayoutView="100" workbookViewId="0" topLeftCell="A1">
      <selection activeCell="H29" sqref="H29"/>
    </sheetView>
  </sheetViews>
  <sheetFormatPr defaultColWidth="9.140625" defaultRowHeight="12.75"/>
  <cols>
    <col min="1" max="1" width="9.140625" style="19" customWidth="1"/>
    <col min="2" max="2" width="25.28125" style="0" customWidth="1"/>
    <col min="3" max="3" width="11.140625" style="0" customWidth="1"/>
    <col min="4" max="4" width="8.7109375" style="0" customWidth="1"/>
    <col min="5" max="5" width="9.421875" style="0" customWidth="1"/>
    <col min="6" max="8" width="8.7109375" style="0" customWidth="1"/>
    <col min="9" max="9" width="11.28125" style="0" customWidth="1"/>
    <col min="10" max="10" width="9.00390625" style="0" customWidth="1"/>
    <col min="11" max="13" width="8.7109375" style="0" customWidth="1"/>
    <col min="14" max="14" width="11.140625" style="0" customWidth="1"/>
    <col min="15" max="24" width="8.7109375" style="0" customWidth="1"/>
    <col min="25" max="16384" width="8.8515625" style="0" customWidth="1"/>
  </cols>
  <sheetData>
    <row r="1" spans="2:38" ht="28.5" customHeight="1" thickBot="1">
      <c r="B1" s="86"/>
      <c r="C1" s="98"/>
      <c r="D1" s="85" t="s">
        <v>0</v>
      </c>
      <c r="E1" s="36" t="s">
        <v>63</v>
      </c>
      <c r="F1" s="37"/>
      <c r="G1" s="35" t="s">
        <v>17</v>
      </c>
      <c r="H1" s="38"/>
      <c r="I1" s="87"/>
      <c r="J1" s="35" t="s">
        <v>18</v>
      </c>
      <c r="K1" s="39"/>
      <c r="L1" s="39" t="s">
        <v>64</v>
      </c>
      <c r="M1" s="40"/>
      <c r="N1" s="40"/>
      <c r="O1" s="40"/>
      <c r="P1" s="40"/>
      <c r="Q1" s="41"/>
      <c r="R1" s="41"/>
      <c r="S1" s="40"/>
      <c r="T1" s="41"/>
      <c r="U1" s="43"/>
      <c r="V1" s="42"/>
      <c r="W1" s="41"/>
      <c r="X1" s="15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24" ht="15.75">
      <c r="A2" s="107" t="s">
        <v>19</v>
      </c>
      <c r="B2" s="107" t="s">
        <v>20</v>
      </c>
      <c r="C2" s="94"/>
      <c r="D2" s="20" t="s">
        <v>43</v>
      </c>
      <c r="E2" s="21"/>
      <c r="F2" s="22"/>
      <c r="G2" s="7" t="s">
        <v>44</v>
      </c>
      <c r="H2" s="8"/>
      <c r="I2" s="9"/>
      <c r="J2" s="7" t="s">
        <v>45</v>
      </c>
      <c r="K2" s="10"/>
      <c r="L2" s="9"/>
      <c r="M2" s="11" t="s">
        <v>6</v>
      </c>
      <c r="N2" s="11"/>
      <c r="O2" s="11"/>
      <c r="P2" s="12" t="s">
        <v>4</v>
      </c>
      <c r="Q2" s="13"/>
      <c r="R2" s="14"/>
      <c r="S2" s="7" t="s">
        <v>5</v>
      </c>
      <c r="T2" s="13"/>
      <c r="U2" s="14"/>
      <c r="V2" s="7" t="s">
        <v>36</v>
      </c>
      <c r="W2" s="13"/>
      <c r="X2" s="14"/>
    </row>
    <row r="3" spans="1:24" ht="13.5" thickBot="1">
      <c r="A3" s="108"/>
      <c r="B3" s="108"/>
      <c r="C3" s="95" t="s">
        <v>58</v>
      </c>
      <c r="D3" s="23" t="s">
        <v>7</v>
      </c>
      <c r="E3" s="24"/>
      <c r="F3" s="25"/>
      <c r="G3" s="29" t="s">
        <v>8</v>
      </c>
      <c r="H3" s="29"/>
      <c r="I3" s="29"/>
      <c r="J3" s="30" t="s">
        <v>54</v>
      </c>
      <c r="K3" s="29"/>
      <c r="L3" s="29"/>
      <c r="M3" s="31" t="s">
        <v>55</v>
      </c>
      <c r="N3" s="32"/>
      <c r="O3" s="33"/>
      <c r="P3" s="31" t="s">
        <v>9</v>
      </c>
      <c r="Q3" s="32"/>
      <c r="R3" s="33"/>
      <c r="S3" s="31">
        <v>18</v>
      </c>
      <c r="T3" s="32"/>
      <c r="U3" s="33" t="s">
        <v>57</v>
      </c>
      <c r="V3" s="31" t="s">
        <v>37</v>
      </c>
      <c r="W3" s="32"/>
      <c r="X3" s="33"/>
    </row>
    <row r="4" spans="1:24" ht="13.5" thickBot="1">
      <c r="A4" s="109"/>
      <c r="B4" s="109"/>
      <c r="C4" s="96"/>
      <c r="D4" s="3" t="s">
        <v>1</v>
      </c>
      <c r="E4" s="2" t="s">
        <v>2</v>
      </c>
      <c r="F4" s="4" t="s">
        <v>3</v>
      </c>
      <c r="G4" s="26" t="s">
        <v>1</v>
      </c>
      <c r="H4" s="27" t="s">
        <v>2</v>
      </c>
      <c r="I4" s="28" t="s">
        <v>3</v>
      </c>
      <c r="J4" s="26" t="s">
        <v>1</v>
      </c>
      <c r="K4" s="27" t="s">
        <v>2</v>
      </c>
      <c r="L4" s="28" t="s">
        <v>3</v>
      </c>
      <c r="M4" s="26" t="s">
        <v>1</v>
      </c>
      <c r="N4" s="27" t="s">
        <v>2</v>
      </c>
      <c r="O4" s="28" t="s">
        <v>3</v>
      </c>
      <c r="P4" s="26" t="s">
        <v>1</v>
      </c>
      <c r="Q4" s="27" t="s">
        <v>2</v>
      </c>
      <c r="R4" s="28" t="s">
        <v>3</v>
      </c>
      <c r="S4" s="26" t="s">
        <v>1</v>
      </c>
      <c r="T4" s="27" t="s">
        <v>2</v>
      </c>
      <c r="U4" s="28" t="s">
        <v>3</v>
      </c>
      <c r="V4" s="26" t="s">
        <v>1</v>
      </c>
      <c r="W4" s="27" t="s">
        <v>2</v>
      </c>
      <c r="X4" s="28" t="s">
        <v>3</v>
      </c>
    </row>
    <row r="5" spans="1:36" ht="15.75" customHeight="1">
      <c r="A5" s="16">
        <v>1</v>
      </c>
      <c r="B5" s="102" t="s">
        <v>69</v>
      </c>
      <c r="C5" s="103" t="s">
        <v>59</v>
      </c>
      <c r="D5" s="89">
        <v>51</v>
      </c>
      <c r="E5" s="60"/>
      <c r="F5" s="61"/>
      <c r="G5" s="62">
        <v>8</v>
      </c>
      <c r="H5" s="63"/>
      <c r="I5" s="64"/>
      <c r="J5" s="65"/>
      <c r="K5" s="60"/>
      <c r="L5" s="66"/>
      <c r="M5" s="63"/>
      <c r="N5" s="67"/>
      <c r="O5" s="68"/>
      <c r="P5" s="65">
        <v>12</v>
      </c>
      <c r="Q5" s="60"/>
      <c r="R5" s="66"/>
      <c r="S5" s="65"/>
      <c r="T5" s="60"/>
      <c r="U5" s="66"/>
      <c r="V5" s="44"/>
      <c r="W5" s="45"/>
      <c r="X5" s="4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.75" customHeight="1">
      <c r="A6" s="16">
        <v>2</v>
      </c>
      <c r="B6" t="s">
        <v>70</v>
      </c>
      <c r="C6" s="19" t="s">
        <v>60</v>
      </c>
      <c r="D6" s="67">
        <v>53</v>
      </c>
      <c r="E6" s="63"/>
      <c r="F6" s="69"/>
      <c r="G6" s="62">
        <v>12</v>
      </c>
      <c r="H6" s="63"/>
      <c r="I6" s="64"/>
      <c r="J6" s="62"/>
      <c r="K6" s="63"/>
      <c r="L6" s="64"/>
      <c r="M6" s="63">
        <v>15</v>
      </c>
      <c r="N6" s="67"/>
      <c r="O6" s="68"/>
      <c r="P6" s="62">
        <v>18</v>
      </c>
      <c r="Q6" s="63"/>
      <c r="R6" s="64"/>
      <c r="S6" s="62">
        <v>16</v>
      </c>
      <c r="T6" s="63"/>
      <c r="U6" s="64"/>
      <c r="V6" s="47"/>
      <c r="W6" s="48"/>
      <c r="X6" s="4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.75" customHeight="1">
      <c r="A7" s="16">
        <v>3</v>
      </c>
      <c r="B7" s="92" t="s">
        <v>71</v>
      </c>
      <c r="C7" s="103" t="s">
        <v>61</v>
      </c>
      <c r="D7" s="67">
        <v>51</v>
      </c>
      <c r="E7" s="63"/>
      <c r="F7" s="69"/>
      <c r="G7" s="62">
        <v>15</v>
      </c>
      <c r="H7" s="63"/>
      <c r="I7" s="64"/>
      <c r="J7" s="62"/>
      <c r="K7" s="63"/>
      <c r="L7" s="64"/>
      <c r="M7" s="63">
        <v>15</v>
      </c>
      <c r="N7" s="67"/>
      <c r="O7" s="68"/>
      <c r="P7" s="62">
        <v>19</v>
      </c>
      <c r="Q7" s="63"/>
      <c r="R7" s="64"/>
      <c r="S7" s="62">
        <v>16</v>
      </c>
      <c r="T7" s="63"/>
      <c r="U7" s="64"/>
      <c r="V7" s="47"/>
      <c r="W7" s="48"/>
      <c r="X7" s="4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.75" customHeight="1">
      <c r="A8" s="16">
        <v>4</v>
      </c>
      <c r="B8" s="92" t="s">
        <v>72</v>
      </c>
      <c r="C8" s="103" t="s">
        <v>59</v>
      </c>
      <c r="D8" s="67">
        <v>5</v>
      </c>
      <c r="E8" s="63"/>
      <c r="F8" s="69"/>
      <c r="G8" s="62">
        <v>7</v>
      </c>
      <c r="H8" s="63"/>
      <c r="I8" s="64"/>
      <c r="J8" s="62"/>
      <c r="K8" s="63"/>
      <c r="L8" s="64"/>
      <c r="M8" s="63"/>
      <c r="N8" s="67"/>
      <c r="O8" s="68"/>
      <c r="P8" s="62">
        <v>13</v>
      </c>
      <c r="Q8" s="63"/>
      <c r="R8" s="64"/>
      <c r="S8" s="62">
        <v>11</v>
      </c>
      <c r="T8" s="63"/>
      <c r="U8" s="64"/>
      <c r="V8" s="47"/>
      <c r="W8" s="48"/>
      <c r="X8" s="4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5.75" customHeight="1">
      <c r="A9" s="16">
        <v>5</v>
      </c>
      <c r="B9" s="92" t="s">
        <v>73</v>
      </c>
      <c r="C9" s="103" t="s">
        <v>61</v>
      </c>
      <c r="D9" s="67">
        <v>21</v>
      </c>
      <c r="E9" s="63"/>
      <c r="F9" s="69"/>
      <c r="G9" s="62">
        <v>8</v>
      </c>
      <c r="H9" s="63"/>
      <c r="I9" s="64"/>
      <c r="J9" s="62"/>
      <c r="K9" s="63"/>
      <c r="L9" s="64"/>
      <c r="M9" s="63"/>
      <c r="N9" s="67"/>
      <c r="O9" s="68"/>
      <c r="P9" s="62">
        <v>8</v>
      </c>
      <c r="Q9" s="63"/>
      <c r="R9" s="64"/>
      <c r="S9" s="62">
        <v>4</v>
      </c>
      <c r="T9" s="63"/>
      <c r="U9" s="64"/>
      <c r="V9" s="47"/>
      <c r="W9" s="48"/>
      <c r="X9" s="4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.75" customHeight="1">
      <c r="A10" s="16">
        <v>6</v>
      </c>
      <c r="B10" s="92" t="s">
        <v>74</v>
      </c>
      <c r="C10" s="103" t="s">
        <v>59</v>
      </c>
      <c r="D10" s="67">
        <v>14</v>
      </c>
      <c r="E10" s="63"/>
      <c r="F10" s="69"/>
      <c r="G10" s="62">
        <v>10</v>
      </c>
      <c r="H10" s="63"/>
      <c r="I10" s="64"/>
      <c r="J10" s="62"/>
      <c r="K10" s="63"/>
      <c r="L10" s="64"/>
      <c r="M10" s="63"/>
      <c r="N10" s="67"/>
      <c r="O10" s="68"/>
      <c r="P10" s="62">
        <v>17</v>
      </c>
      <c r="Q10" s="63"/>
      <c r="R10" s="64"/>
      <c r="S10" s="62">
        <v>7</v>
      </c>
      <c r="T10" s="63"/>
      <c r="U10" s="64"/>
      <c r="V10" s="47"/>
      <c r="W10" s="48"/>
      <c r="X10" s="49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5.75" customHeight="1">
      <c r="A11" s="16">
        <v>7</v>
      </c>
      <c r="B11" s="92" t="s">
        <v>75</v>
      </c>
      <c r="C11" s="103" t="s">
        <v>61</v>
      </c>
      <c r="D11" s="67">
        <v>50</v>
      </c>
      <c r="E11" s="63"/>
      <c r="F11" s="69"/>
      <c r="G11" s="62">
        <v>7</v>
      </c>
      <c r="H11" s="63"/>
      <c r="I11" s="64"/>
      <c r="J11" s="62"/>
      <c r="K11" s="63"/>
      <c r="L11" s="64"/>
      <c r="M11" s="63">
        <v>14</v>
      </c>
      <c r="N11" s="67"/>
      <c r="O11" s="68"/>
      <c r="P11" s="62">
        <v>16</v>
      </c>
      <c r="Q11" s="63"/>
      <c r="R11" s="64"/>
      <c r="S11" s="62">
        <v>13</v>
      </c>
      <c r="T11" s="63"/>
      <c r="U11" s="64"/>
      <c r="V11" s="47"/>
      <c r="W11" s="48"/>
      <c r="X11" s="49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5.75" customHeight="1">
      <c r="A12" s="16">
        <v>8</v>
      </c>
      <c r="B12" s="92" t="s">
        <v>76</v>
      </c>
      <c r="C12" s="103" t="s">
        <v>60</v>
      </c>
      <c r="D12" s="67">
        <v>45</v>
      </c>
      <c r="E12" s="63"/>
      <c r="F12" s="69"/>
      <c r="G12" s="62">
        <v>12</v>
      </c>
      <c r="H12" s="63"/>
      <c r="I12" s="64"/>
      <c r="J12" s="62"/>
      <c r="K12" s="63"/>
      <c r="L12" s="64"/>
      <c r="M12" s="63">
        <v>14</v>
      </c>
      <c r="N12" s="67"/>
      <c r="O12" s="68"/>
      <c r="P12" s="62">
        <v>17</v>
      </c>
      <c r="Q12" s="63"/>
      <c r="R12" s="64"/>
      <c r="S12" s="62">
        <v>13</v>
      </c>
      <c r="T12" s="63"/>
      <c r="U12" s="64"/>
      <c r="V12" s="47"/>
      <c r="W12" s="48"/>
      <c r="X12" s="49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.75" customHeight="1">
      <c r="A13" s="16">
        <v>9</v>
      </c>
      <c r="B13" s="92" t="s">
        <v>77</v>
      </c>
      <c r="C13" s="103" t="s">
        <v>62</v>
      </c>
      <c r="D13" s="67">
        <v>49</v>
      </c>
      <c r="E13" s="63"/>
      <c r="F13" s="69"/>
      <c r="G13" s="62">
        <v>14</v>
      </c>
      <c r="H13" s="63"/>
      <c r="I13" s="64"/>
      <c r="J13" s="62"/>
      <c r="K13" s="63"/>
      <c r="L13" s="64"/>
      <c r="M13" s="63">
        <v>15</v>
      </c>
      <c r="N13" s="67"/>
      <c r="O13" s="68"/>
      <c r="P13" s="62">
        <v>12</v>
      </c>
      <c r="Q13" s="63"/>
      <c r="R13" s="64"/>
      <c r="S13" s="62">
        <v>7</v>
      </c>
      <c r="T13" s="63"/>
      <c r="U13" s="64"/>
      <c r="V13" s="47"/>
      <c r="W13" s="48"/>
      <c r="X13" s="4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.75" customHeight="1">
      <c r="A14" s="16">
        <v>10</v>
      </c>
      <c r="B14" s="92" t="s">
        <v>78</v>
      </c>
      <c r="C14" s="103" t="s">
        <v>61</v>
      </c>
      <c r="D14" s="67">
        <v>48</v>
      </c>
      <c r="E14" s="63"/>
      <c r="F14" s="69"/>
      <c r="G14" s="62">
        <v>10</v>
      </c>
      <c r="H14" s="63"/>
      <c r="I14" s="64"/>
      <c r="J14" s="62"/>
      <c r="K14" s="63"/>
      <c r="L14" s="64"/>
      <c r="M14" s="63">
        <v>13</v>
      </c>
      <c r="N14" s="67"/>
      <c r="O14" s="68"/>
      <c r="P14" s="62">
        <v>14</v>
      </c>
      <c r="Q14" s="63"/>
      <c r="R14" s="64"/>
      <c r="S14" s="62">
        <v>9</v>
      </c>
      <c r="T14" s="63"/>
      <c r="U14" s="64"/>
      <c r="V14" s="47"/>
      <c r="W14" s="48"/>
      <c r="X14" s="4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.75" customHeight="1">
      <c r="A15" s="17">
        <v>11</v>
      </c>
      <c r="B15" s="92" t="s">
        <v>79</v>
      </c>
      <c r="C15" s="104" t="s">
        <v>62</v>
      </c>
      <c r="D15" s="90">
        <v>20</v>
      </c>
      <c r="E15" s="70"/>
      <c r="F15" s="71"/>
      <c r="G15" s="72">
        <v>4</v>
      </c>
      <c r="H15" s="70"/>
      <c r="I15" s="73"/>
      <c r="J15" s="72"/>
      <c r="K15" s="70"/>
      <c r="L15" s="73"/>
      <c r="M15" s="63"/>
      <c r="N15" s="67"/>
      <c r="O15" s="68"/>
      <c r="P15" s="72">
        <v>4</v>
      </c>
      <c r="Q15" s="70"/>
      <c r="R15" s="73"/>
      <c r="S15" s="72">
        <v>7</v>
      </c>
      <c r="T15" s="70"/>
      <c r="U15" s="73"/>
      <c r="V15" s="50"/>
      <c r="W15" s="51"/>
      <c r="X15" s="5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.75" customHeight="1">
      <c r="A16" s="17">
        <v>12</v>
      </c>
      <c r="B16" s="92" t="s">
        <v>80</v>
      </c>
      <c r="C16" s="104" t="s">
        <v>61</v>
      </c>
      <c r="D16" s="90">
        <v>48</v>
      </c>
      <c r="E16" s="70"/>
      <c r="F16" s="71"/>
      <c r="G16" s="72">
        <v>1</v>
      </c>
      <c r="H16" s="70"/>
      <c r="I16" s="73"/>
      <c r="J16" s="72"/>
      <c r="K16" s="70"/>
      <c r="L16" s="73"/>
      <c r="M16" s="63"/>
      <c r="N16" s="67"/>
      <c r="O16" s="68"/>
      <c r="P16" s="72">
        <v>0</v>
      </c>
      <c r="Q16" s="70"/>
      <c r="R16" s="73"/>
      <c r="S16" s="72"/>
      <c r="T16" s="70"/>
      <c r="U16" s="73"/>
      <c r="V16" s="50"/>
      <c r="W16" s="51"/>
      <c r="X16" s="52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5.75" customHeight="1">
      <c r="A17" s="17">
        <v>13</v>
      </c>
      <c r="B17" s="92" t="s">
        <v>81</v>
      </c>
      <c r="C17" s="104" t="s">
        <v>59</v>
      </c>
      <c r="D17" s="90">
        <v>6</v>
      </c>
      <c r="E17" s="70"/>
      <c r="F17" s="71"/>
      <c r="G17" s="72">
        <v>5</v>
      </c>
      <c r="H17" s="70"/>
      <c r="I17" s="73"/>
      <c r="J17" s="72"/>
      <c r="K17" s="70"/>
      <c r="L17" s="73"/>
      <c r="M17" s="63"/>
      <c r="N17" s="67"/>
      <c r="O17" s="68"/>
      <c r="P17" s="72">
        <v>12</v>
      </c>
      <c r="Q17" s="70"/>
      <c r="R17" s="73"/>
      <c r="S17" s="72">
        <v>0</v>
      </c>
      <c r="T17" s="70"/>
      <c r="U17" s="73"/>
      <c r="V17" s="50"/>
      <c r="W17" s="51"/>
      <c r="X17" s="52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5.75" customHeight="1">
      <c r="A18" s="17">
        <v>14</v>
      </c>
      <c r="B18" s="92" t="s">
        <v>82</v>
      </c>
      <c r="C18" s="104" t="s">
        <v>61</v>
      </c>
      <c r="D18" s="90">
        <v>51</v>
      </c>
      <c r="E18" s="70"/>
      <c r="F18" s="71"/>
      <c r="G18" s="72">
        <v>9</v>
      </c>
      <c r="H18" s="70"/>
      <c r="I18" s="73"/>
      <c r="J18" s="72"/>
      <c r="K18" s="70"/>
      <c r="L18" s="73"/>
      <c r="M18" s="63">
        <v>14</v>
      </c>
      <c r="N18" s="67"/>
      <c r="O18" s="68"/>
      <c r="P18" s="72">
        <v>2</v>
      </c>
      <c r="Q18" s="70"/>
      <c r="R18" s="73"/>
      <c r="S18" s="72">
        <v>10</v>
      </c>
      <c r="T18" s="70"/>
      <c r="U18" s="73"/>
      <c r="V18" s="50"/>
      <c r="W18" s="51"/>
      <c r="X18" s="52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5.75" customHeight="1">
      <c r="A19" s="17">
        <v>15</v>
      </c>
      <c r="B19" s="93" t="s">
        <v>83</v>
      </c>
      <c r="C19" s="97" t="s">
        <v>60</v>
      </c>
      <c r="D19" s="90">
        <v>46</v>
      </c>
      <c r="E19" s="70"/>
      <c r="F19" s="71"/>
      <c r="G19" s="72">
        <v>14</v>
      </c>
      <c r="H19" s="70"/>
      <c r="I19" s="73"/>
      <c r="J19" s="72"/>
      <c r="K19" s="70"/>
      <c r="L19" s="73"/>
      <c r="M19" s="63">
        <v>13</v>
      </c>
      <c r="N19" s="67"/>
      <c r="O19" s="68"/>
      <c r="P19" s="72">
        <v>14</v>
      </c>
      <c r="Q19" s="70"/>
      <c r="R19" s="73"/>
      <c r="S19" s="72">
        <v>9</v>
      </c>
      <c r="T19" s="70"/>
      <c r="U19" s="73"/>
      <c r="V19" s="50"/>
      <c r="W19" s="51"/>
      <c r="X19" s="5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5.75" customHeight="1">
      <c r="A20" s="17">
        <v>16</v>
      </c>
      <c r="B20" s="93" t="s">
        <v>84</v>
      </c>
      <c r="C20" s="97" t="s">
        <v>61</v>
      </c>
      <c r="D20" s="90">
        <v>39</v>
      </c>
      <c r="E20" s="70"/>
      <c r="F20" s="71"/>
      <c r="G20" s="72">
        <v>8</v>
      </c>
      <c r="H20" s="70"/>
      <c r="I20" s="73"/>
      <c r="J20" s="72"/>
      <c r="K20" s="70"/>
      <c r="L20" s="73"/>
      <c r="M20" s="63"/>
      <c r="N20" s="67"/>
      <c r="O20" s="68"/>
      <c r="P20" s="72">
        <v>20</v>
      </c>
      <c r="Q20" s="70"/>
      <c r="R20" s="73"/>
      <c r="S20" s="72">
        <v>9</v>
      </c>
      <c r="T20" s="70"/>
      <c r="U20" s="73"/>
      <c r="V20" s="50"/>
      <c r="W20" s="51"/>
      <c r="X20" s="52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5.75" customHeight="1">
      <c r="A21" s="17">
        <v>17</v>
      </c>
      <c r="B21" s="93" t="s">
        <v>85</v>
      </c>
      <c r="C21" s="97" t="s">
        <v>60</v>
      </c>
      <c r="D21" s="90">
        <v>3</v>
      </c>
      <c r="E21" s="70"/>
      <c r="F21" s="71"/>
      <c r="G21" s="72">
        <v>4</v>
      </c>
      <c r="H21" s="70"/>
      <c r="I21" s="73"/>
      <c r="J21" s="72"/>
      <c r="K21" s="70"/>
      <c r="L21" s="73"/>
      <c r="M21" s="63"/>
      <c r="N21" s="67"/>
      <c r="O21" s="68"/>
      <c r="P21" s="72">
        <v>17</v>
      </c>
      <c r="Q21" s="70"/>
      <c r="R21" s="73"/>
      <c r="S21" s="72">
        <v>0</v>
      </c>
      <c r="T21" s="70"/>
      <c r="U21" s="73"/>
      <c r="V21" s="50"/>
      <c r="W21" s="51"/>
      <c r="X21" s="5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5.75" customHeight="1">
      <c r="A22" s="17">
        <v>18</v>
      </c>
      <c r="B22" s="93" t="s">
        <v>86</v>
      </c>
      <c r="C22" s="97" t="s">
        <v>61</v>
      </c>
      <c r="D22" s="90">
        <v>52</v>
      </c>
      <c r="E22" s="70"/>
      <c r="F22" s="71"/>
      <c r="G22" s="72">
        <v>14</v>
      </c>
      <c r="H22" s="70"/>
      <c r="I22" s="73"/>
      <c r="J22" s="72"/>
      <c r="K22" s="70"/>
      <c r="L22" s="73"/>
      <c r="M22" s="63">
        <v>14</v>
      </c>
      <c r="N22" s="67"/>
      <c r="O22" s="68"/>
      <c r="P22" s="72">
        <v>17</v>
      </c>
      <c r="Q22" s="70"/>
      <c r="R22" s="73"/>
      <c r="S22" s="72">
        <v>17</v>
      </c>
      <c r="T22" s="70"/>
      <c r="U22" s="73"/>
      <c r="V22" s="50"/>
      <c r="W22" s="51"/>
      <c r="X22" s="5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.75" customHeight="1">
      <c r="A23" s="17"/>
      <c r="B23" s="93"/>
      <c r="C23" s="99"/>
      <c r="D23" s="90"/>
      <c r="E23" s="70"/>
      <c r="F23" s="71"/>
      <c r="G23" s="72"/>
      <c r="H23" s="70"/>
      <c r="I23" s="73"/>
      <c r="J23" s="72"/>
      <c r="K23" s="70"/>
      <c r="L23" s="73"/>
      <c r="M23" s="63"/>
      <c r="N23" s="67"/>
      <c r="O23" s="68"/>
      <c r="P23" s="72"/>
      <c r="Q23" s="70"/>
      <c r="R23" s="73"/>
      <c r="S23" s="72"/>
      <c r="T23" s="70"/>
      <c r="U23" s="73"/>
      <c r="V23" s="50"/>
      <c r="W23" s="51"/>
      <c r="X23" s="5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.75" customHeight="1">
      <c r="A24" s="17" t="s">
        <v>58</v>
      </c>
      <c r="B24" s="93"/>
      <c r="C24" s="99"/>
      <c r="D24" s="90"/>
      <c r="E24" s="70"/>
      <c r="F24" s="71"/>
      <c r="G24" s="72"/>
      <c r="H24" s="70"/>
      <c r="I24" s="73"/>
      <c r="J24" s="72"/>
      <c r="K24" s="70"/>
      <c r="L24" s="73"/>
      <c r="M24" s="63"/>
      <c r="N24" s="67"/>
      <c r="O24" s="68"/>
      <c r="P24" s="72"/>
      <c r="Q24" s="70"/>
      <c r="R24" s="73"/>
      <c r="S24" s="72"/>
      <c r="T24" s="70"/>
      <c r="U24" s="73"/>
      <c r="V24" s="50"/>
      <c r="W24" s="51"/>
      <c r="X24" s="52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5.75" customHeight="1">
      <c r="A25" s="17" t="s">
        <v>62</v>
      </c>
      <c r="B25" s="93" t="s">
        <v>65</v>
      </c>
      <c r="C25" s="99"/>
      <c r="D25" s="90"/>
      <c r="E25" s="70"/>
      <c r="F25" s="71"/>
      <c r="G25" s="72"/>
      <c r="H25" s="70"/>
      <c r="I25" s="73"/>
      <c r="J25" s="72"/>
      <c r="K25" s="70"/>
      <c r="L25" s="73"/>
      <c r="M25" s="63"/>
      <c r="N25" s="67"/>
      <c r="O25" s="68"/>
      <c r="P25" s="72"/>
      <c r="Q25" s="70"/>
      <c r="R25" s="73"/>
      <c r="S25" s="72"/>
      <c r="T25" s="70"/>
      <c r="U25" s="73"/>
      <c r="V25" s="50"/>
      <c r="W25" s="51"/>
      <c r="X25" s="52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.75" customHeight="1">
      <c r="A26" s="17" t="s">
        <v>61</v>
      </c>
      <c r="B26" s="93" t="s">
        <v>66</v>
      </c>
      <c r="C26" s="99"/>
      <c r="D26" s="90"/>
      <c r="E26" s="70"/>
      <c r="F26" s="71"/>
      <c r="G26" s="72"/>
      <c r="H26" s="70"/>
      <c r="I26" s="73"/>
      <c r="J26" s="72"/>
      <c r="K26" s="70"/>
      <c r="L26" s="73"/>
      <c r="M26" s="63"/>
      <c r="N26" s="67"/>
      <c r="O26" s="68"/>
      <c r="P26" s="72"/>
      <c r="Q26" s="70"/>
      <c r="R26" s="73"/>
      <c r="S26" s="72"/>
      <c r="T26" s="70"/>
      <c r="U26" s="73"/>
      <c r="V26" s="50"/>
      <c r="W26" s="51"/>
      <c r="X26" s="5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.75" customHeight="1">
      <c r="A27" s="17" t="s">
        <v>59</v>
      </c>
      <c r="B27" s="93" t="s">
        <v>67</v>
      </c>
      <c r="C27" s="99"/>
      <c r="D27" s="90"/>
      <c r="E27" s="70"/>
      <c r="F27" s="71"/>
      <c r="G27" s="72"/>
      <c r="H27" s="70"/>
      <c r="I27" s="73"/>
      <c r="J27" s="72"/>
      <c r="K27" s="70"/>
      <c r="L27" s="73"/>
      <c r="M27" s="63"/>
      <c r="N27" s="67"/>
      <c r="O27" s="68"/>
      <c r="P27" s="72"/>
      <c r="Q27" s="70"/>
      <c r="R27" s="73"/>
      <c r="S27" s="72"/>
      <c r="T27" s="70"/>
      <c r="U27" s="73"/>
      <c r="V27" s="50"/>
      <c r="W27" s="51"/>
      <c r="X27" s="52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5.75" customHeight="1">
      <c r="A28" s="17" t="s">
        <v>60</v>
      </c>
      <c r="B28" s="93" t="s">
        <v>68</v>
      </c>
      <c r="C28" s="99"/>
      <c r="D28" s="90"/>
      <c r="E28" s="70"/>
      <c r="F28" s="71"/>
      <c r="G28" s="72"/>
      <c r="H28" s="70"/>
      <c r="I28" s="73"/>
      <c r="J28" s="72"/>
      <c r="K28" s="70"/>
      <c r="L28" s="73"/>
      <c r="M28" s="63"/>
      <c r="N28" s="67"/>
      <c r="O28" s="68"/>
      <c r="P28" s="72"/>
      <c r="Q28" s="70"/>
      <c r="R28" s="73"/>
      <c r="S28" s="72"/>
      <c r="T28" s="70"/>
      <c r="U28" s="73"/>
      <c r="V28" s="50"/>
      <c r="W28" s="51"/>
      <c r="X28" s="52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.75" customHeight="1">
      <c r="A29" s="17"/>
      <c r="B29" s="93"/>
      <c r="C29" s="100"/>
      <c r="D29" s="78"/>
      <c r="E29" s="74"/>
      <c r="F29" s="75"/>
      <c r="G29" s="76"/>
      <c r="H29" s="74"/>
      <c r="I29" s="77"/>
      <c r="J29" s="76"/>
      <c r="K29" s="74"/>
      <c r="L29" s="77"/>
      <c r="M29" s="74"/>
      <c r="N29" s="78"/>
      <c r="O29" s="79"/>
      <c r="P29" s="76"/>
      <c r="Q29" s="74"/>
      <c r="R29" s="77"/>
      <c r="S29" s="76"/>
      <c r="T29" s="74"/>
      <c r="U29" s="77"/>
      <c r="V29" s="53"/>
      <c r="W29" s="54"/>
      <c r="X29" s="5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.75" customHeight="1">
      <c r="A30" s="17"/>
      <c r="B30" s="93"/>
      <c r="C30" s="100"/>
      <c r="D30" s="78"/>
      <c r="E30" s="74"/>
      <c r="F30" s="75"/>
      <c r="G30" s="76"/>
      <c r="H30" s="74"/>
      <c r="I30" s="77"/>
      <c r="J30" s="76"/>
      <c r="K30" s="74"/>
      <c r="L30" s="77"/>
      <c r="M30" s="74"/>
      <c r="N30" s="78"/>
      <c r="O30" s="79"/>
      <c r="P30" s="76"/>
      <c r="Q30" s="74"/>
      <c r="R30" s="77"/>
      <c r="S30" s="76"/>
      <c r="T30" s="74"/>
      <c r="U30" s="77"/>
      <c r="V30" s="53"/>
      <c r="W30" s="54"/>
      <c r="X30" s="5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.75" customHeight="1">
      <c r="A31" s="17"/>
      <c r="B31" s="93"/>
      <c r="C31" s="100"/>
      <c r="D31" s="78"/>
      <c r="E31" s="74"/>
      <c r="F31" s="75"/>
      <c r="G31" s="76"/>
      <c r="H31" s="74"/>
      <c r="I31" s="77"/>
      <c r="J31" s="76"/>
      <c r="K31" s="74"/>
      <c r="L31" s="77"/>
      <c r="M31" s="74"/>
      <c r="N31" s="78"/>
      <c r="O31" s="79"/>
      <c r="P31" s="76"/>
      <c r="Q31" s="74"/>
      <c r="R31" s="77"/>
      <c r="S31" s="76"/>
      <c r="T31" s="74"/>
      <c r="U31" s="77"/>
      <c r="V31" s="53"/>
      <c r="W31" s="54"/>
      <c r="X31" s="5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.75" customHeight="1">
      <c r="A32" s="17"/>
      <c r="B32" s="88"/>
      <c r="C32" s="34"/>
      <c r="D32" s="78"/>
      <c r="E32" s="74"/>
      <c r="F32" s="75"/>
      <c r="G32" s="76"/>
      <c r="H32" s="74"/>
      <c r="I32" s="77"/>
      <c r="J32" s="76"/>
      <c r="K32" s="74"/>
      <c r="L32" s="77"/>
      <c r="M32" s="74"/>
      <c r="N32" s="78"/>
      <c r="O32" s="79"/>
      <c r="P32" s="76"/>
      <c r="Q32" s="74"/>
      <c r="R32" s="77"/>
      <c r="S32" s="76"/>
      <c r="T32" s="74"/>
      <c r="U32" s="77"/>
      <c r="V32" s="53"/>
      <c r="W32" s="54"/>
      <c r="X32" s="5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.75" customHeight="1" thickBot="1">
      <c r="A33" s="18"/>
      <c r="B33" s="5"/>
      <c r="C33" s="101"/>
      <c r="D33" s="91"/>
      <c r="E33" s="80"/>
      <c r="F33" s="81"/>
      <c r="G33" s="82"/>
      <c r="H33" s="80"/>
      <c r="I33" s="83"/>
      <c r="J33" s="82"/>
      <c r="K33" s="80"/>
      <c r="L33" s="83"/>
      <c r="M33" s="80"/>
      <c r="N33" s="84"/>
      <c r="O33" s="84"/>
      <c r="P33" s="82"/>
      <c r="Q33" s="80"/>
      <c r="R33" s="83"/>
      <c r="S33" s="82"/>
      <c r="T33" s="80"/>
      <c r="U33" s="83"/>
      <c r="V33" s="56"/>
      <c r="W33" s="57"/>
      <c r="X33" s="58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9:15" ht="15">
      <c r="I34" s="1"/>
      <c r="J34" s="1"/>
      <c r="K34" s="1"/>
      <c r="L34" s="1"/>
      <c r="M34" s="1"/>
      <c r="N34" s="1"/>
      <c r="O34" s="1"/>
    </row>
    <row r="35" spans="1:22" s="6" customFormat="1" ht="13.5" thickBot="1">
      <c r="A35" s="59"/>
      <c r="P35" s="6" t="s">
        <v>46</v>
      </c>
      <c r="S35" s="6" t="s">
        <v>41</v>
      </c>
      <c r="V35" s="6" t="s">
        <v>51</v>
      </c>
    </row>
    <row r="36" spans="1:22" s="6" customFormat="1" ht="12.75">
      <c r="A36" s="59"/>
      <c r="D36" s="110"/>
      <c r="E36" s="111"/>
      <c r="F36" s="111"/>
      <c r="G36" s="112"/>
      <c r="K36" s="106"/>
      <c r="L36" s="105"/>
      <c r="P36" s="6" t="s">
        <v>47</v>
      </c>
      <c r="S36" s="6" t="s">
        <v>42</v>
      </c>
      <c r="V36" s="6" t="s">
        <v>52</v>
      </c>
    </row>
    <row r="37" spans="1:22" s="6" customFormat="1" ht="13.5" thickBot="1">
      <c r="A37" s="59"/>
      <c r="D37" s="113"/>
      <c r="E37" s="114"/>
      <c r="F37" s="114"/>
      <c r="G37" s="115"/>
      <c r="P37" s="6" t="s">
        <v>38</v>
      </c>
      <c r="S37" s="6" t="s">
        <v>48</v>
      </c>
      <c r="V37" s="6" t="s">
        <v>53</v>
      </c>
    </row>
    <row r="38" spans="1:22" s="6" customFormat="1" ht="12.75">
      <c r="A38" s="59"/>
      <c r="P38" s="6" t="s">
        <v>39</v>
      </c>
      <c r="S38" s="6" t="s">
        <v>49</v>
      </c>
      <c r="V38" s="6" t="s">
        <v>56</v>
      </c>
    </row>
    <row r="39" spans="16:19" ht="12.75">
      <c r="P39" s="6" t="s">
        <v>40</v>
      </c>
      <c r="S39" s="6" t="s">
        <v>50</v>
      </c>
    </row>
  </sheetData>
  <mergeCells count="3">
    <mergeCell ref="A2:A4"/>
    <mergeCell ref="B2:B4"/>
    <mergeCell ref="D36:G37"/>
  </mergeCells>
  <conditionalFormatting sqref="G5:I33">
    <cfRule type="cellIs" priority="1" dxfId="0" operator="between" stopIfTrue="1">
      <formula>9</formula>
      <formula>12</formula>
    </cfRule>
    <cfRule type="cellIs" priority="2" dxfId="1" operator="between" stopIfTrue="1">
      <formula>4</formula>
      <formula>8</formula>
    </cfRule>
    <cfRule type="cellIs" priority="3" dxfId="2" operator="between" stopIfTrue="1">
      <formula>0</formula>
      <formula>3</formula>
    </cfRule>
  </conditionalFormatting>
  <conditionalFormatting sqref="P5:R33">
    <cfRule type="cellIs" priority="4" dxfId="0" operator="between" stopIfTrue="1">
      <formula>13</formula>
      <formula>18</formula>
    </cfRule>
    <cfRule type="cellIs" priority="5" dxfId="1" operator="between" stopIfTrue="1">
      <formula>7</formula>
      <formula>12</formula>
    </cfRule>
    <cfRule type="cellIs" priority="6" dxfId="2" operator="between" stopIfTrue="1">
      <formula>0</formula>
      <formula>6</formula>
    </cfRule>
  </conditionalFormatting>
  <conditionalFormatting sqref="V5:X33">
    <cfRule type="cellIs" priority="7" dxfId="3" operator="greaterThan" stopIfTrue="1">
      <formula>3</formula>
    </cfRule>
    <cfRule type="cellIs" priority="8" dxfId="0" operator="between" stopIfTrue="1">
      <formula>2</formula>
      <formula>3</formula>
    </cfRule>
    <cfRule type="cellIs" priority="9" dxfId="1" operator="equal" stopIfTrue="1">
      <formula>1</formula>
    </cfRule>
  </conditionalFormatting>
  <conditionalFormatting sqref="D5:F33">
    <cfRule type="cellIs" priority="10" dxfId="0" operator="between" stopIfTrue="1">
      <formula>40</formula>
      <formula>49</formula>
    </cfRule>
    <cfRule type="cellIs" priority="11" dxfId="1" operator="between" stopIfTrue="1">
      <formula>31</formula>
      <formula>39</formula>
    </cfRule>
    <cfRule type="cellIs" priority="12" dxfId="2" operator="between" stopIfTrue="1">
      <formula>0</formula>
      <formula>30</formula>
    </cfRule>
  </conditionalFormatting>
  <conditionalFormatting sqref="J5:L33">
    <cfRule type="cellIs" priority="13" dxfId="0" operator="between" stopIfTrue="1">
      <formula>19</formula>
      <formula>22</formula>
    </cfRule>
    <cfRule type="cellIs" priority="14" dxfId="1" operator="between" stopIfTrue="1">
      <formula>7</formula>
      <formula>18</formula>
    </cfRule>
    <cfRule type="cellIs" priority="15" dxfId="2" operator="between" stopIfTrue="1">
      <formula>0</formula>
      <formula>6</formula>
    </cfRule>
  </conditionalFormatting>
  <conditionalFormatting sqref="M5:O33">
    <cfRule type="cellIs" priority="16" dxfId="0" operator="between" stopIfTrue="1">
      <formula>10</formula>
      <formula>12</formula>
    </cfRule>
    <cfRule type="cellIs" priority="17" dxfId="1" operator="between" stopIfTrue="1">
      <formula>4</formula>
      <formula>9</formula>
    </cfRule>
    <cfRule type="cellIs" priority="18" dxfId="2" operator="between" stopIfTrue="1">
      <formula>0</formula>
      <formula>3</formula>
    </cfRule>
  </conditionalFormatting>
  <conditionalFormatting sqref="S5:U33">
    <cfRule type="cellIs" priority="19" dxfId="0" operator="between" stopIfTrue="1">
      <formula>10</formula>
      <formula>15</formula>
    </cfRule>
    <cfRule type="cellIs" priority="20" dxfId="1" operator="between" stopIfTrue="1">
      <formula>4</formula>
      <formula>9</formula>
    </cfRule>
    <cfRule type="cellIs" priority="21" dxfId="2" operator="between" stopIfTrue="1">
      <formula>0</formula>
      <formula>3</formula>
    </cfRule>
  </conditionalFormatting>
  <dataValidations count="7">
    <dataValidation type="whole" allowBlank="1" showInputMessage="1" showErrorMessage="1" errorTitle="Entry Error" error="Letter ID must be between 0 and 54" sqref="D5:F33">
      <formula1>0</formula1>
      <formula2>54</formula2>
    </dataValidation>
    <dataValidation type="whole" allowBlank="1" showInputMessage="1" showErrorMessage="1" errorTitle="Entry Error" error="Concepts About Print must be between 0 and 16" sqref="G5:I33">
      <formula1>0</formula1>
      <formula2>16</formula2>
    </dataValidation>
    <dataValidation type="whole" allowBlank="1" showInputMessage="1" showErrorMessage="1" errorTitle="Entry Error" error="Word Recognition must be between 0 and 25" sqref="J5:L33">
      <formula1>0</formula1>
      <formula2>25</formula2>
    </dataValidation>
    <dataValidation type="whole" allowBlank="1" showInputMessage="1" showErrorMessage="1" errorTitle="Entry Error" error="Hearing &amp; Recording Sounds must be between 0 and 15" sqref="M5:O33">
      <formula1>0</formula1>
      <formula2>15</formula2>
    </dataValidation>
    <dataValidation type="whole" allowBlank="1" showInputMessage="1" showErrorMessage="1" errorTitle="Entry Error" error="Record of Oral Language must be between 0 and 21" sqref="P5:R33">
      <formula1>0</formula1>
      <formula2>21</formula2>
    </dataValidation>
    <dataValidation type="whole" allowBlank="1" showInputMessage="1" showErrorMessage="1" errorTitle="Entry Error" error="Phonemic Awareness must be between 0 and 24" sqref="S5:U33">
      <formula1>0</formula1>
      <formula2>24</formula2>
    </dataValidation>
    <dataValidation type="whole" allowBlank="1" showInputMessage="1" showErrorMessage="1" errorTitle="Entry Error" error="Running Record Book must be between 1 and 14" sqref="V5:X33">
      <formula1>1</formula1>
      <formula2>14</formula2>
    </dataValidation>
  </dataValidations>
  <printOptions/>
  <pageMargins left="0.65" right="0.65" top="1" bottom="0.61" header="0.5" footer="0.5"/>
  <pageSetup fitToHeight="10" fitToWidth="1" horizontalDpi="300" verticalDpi="300" orientation="landscape" paperSize="5" scale="70" r:id="rId3"/>
  <headerFooter alignWithMargins="0">
    <oddHeader>&amp;C&amp;"Arial,Bold"&amp;14Kindergarten Assessments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B1:O38"/>
  <sheetViews>
    <sheetView workbookViewId="0" topLeftCell="A1">
      <selection activeCell="A12" sqref="A12"/>
    </sheetView>
  </sheetViews>
  <sheetFormatPr defaultColWidth="9.140625" defaultRowHeight="12.75"/>
  <cols>
    <col min="1" max="1" width="107.8515625" style="0" customWidth="1"/>
    <col min="2" max="16384" width="8.8515625" style="0" customWidth="1"/>
  </cols>
  <sheetData>
    <row r="1" spans="2:14" ht="12.75">
      <c r="B1">
        <f>IF('Data Entry'!G5&gt;12,4,IF('Data Entry'!G5&gt;8,3,IF('Data Entry'!G5&gt;3,2,IF('Data Entry'!G5="","",1))))</f>
        <v>2</v>
      </c>
      <c r="D1" t="s">
        <v>21</v>
      </c>
      <c r="G1">
        <f>IF('Data Entry'!H5&gt;12,4,IF('Data Entry'!H5&gt;8,3,IF('Data Entry'!H5&gt;3,2,IF('Data Entry'!H5="","",1))))</f>
      </c>
      <c r="I1" t="s">
        <v>22</v>
      </c>
      <c r="L1">
        <f>IF('Data Entry'!I5&gt;12,4,IF('Data Entry'!I5&gt;8,3,IF('Data Entry'!I5&gt;3,2,IF('Data Entry'!I5="","",1))))</f>
      </c>
      <c r="N1" t="s">
        <v>23</v>
      </c>
    </row>
    <row r="2" spans="2:15" ht="12.75">
      <c r="B2">
        <f>IF('Data Entry'!G6&gt;12,4,IF('Data Entry'!G6&gt;8,3,IF('Data Entry'!G6&gt;3,2,IF('Data Entry'!G6="","",1))))</f>
        <v>3</v>
      </c>
      <c r="D2" t="s">
        <v>10</v>
      </c>
      <c r="E2">
        <f>COUNTIF(B1:B30,"1")</f>
        <v>1</v>
      </c>
      <c r="G2">
        <f>IF('Data Entry'!H6&gt;12,4,IF('Data Entry'!H6&gt;8,3,IF('Data Entry'!H6&gt;3,2,IF('Data Entry'!H6="","",1))))</f>
      </c>
      <c r="I2" t="s">
        <v>10</v>
      </c>
      <c r="J2">
        <f>COUNTIF(G1:G30,"1")</f>
        <v>0</v>
      </c>
      <c r="L2">
        <f>IF('Data Entry'!I6&gt;12,4,IF('Data Entry'!I6&gt;8,3,IF('Data Entry'!I6&gt;3,2,IF('Data Entry'!I6="","",1))))</f>
      </c>
      <c r="N2" t="s">
        <v>10</v>
      </c>
      <c r="O2">
        <f>COUNTIF(L1:L30,"1")</f>
        <v>0</v>
      </c>
    </row>
    <row r="3" spans="2:15" ht="12.75">
      <c r="B3">
        <f>IF('Data Entry'!G7&gt;12,4,IF('Data Entry'!G7&gt;8,3,IF('Data Entry'!G7&gt;3,2,IF('Data Entry'!G7="","",1))))</f>
        <v>4</v>
      </c>
      <c r="D3" t="s">
        <v>11</v>
      </c>
      <c r="E3">
        <f>COUNTIF(B1:B30,"2")</f>
        <v>8</v>
      </c>
      <c r="G3">
        <f>IF('Data Entry'!H7&gt;12,4,IF('Data Entry'!H7&gt;8,3,IF('Data Entry'!H7&gt;3,2,IF('Data Entry'!H7="","",1))))</f>
      </c>
      <c r="I3" t="s">
        <v>11</v>
      </c>
      <c r="J3">
        <f>COUNTIF(G1:G30,"2")</f>
        <v>0</v>
      </c>
      <c r="L3">
        <f>IF('Data Entry'!I7&gt;12,4,IF('Data Entry'!I7&gt;8,3,IF('Data Entry'!I7&gt;3,2,IF('Data Entry'!I7="","",1))))</f>
      </c>
      <c r="N3" t="s">
        <v>11</v>
      </c>
      <c r="O3">
        <f>COUNTIF(L1:L30,"2")</f>
        <v>0</v>
      </c>
    </row>
    <row r="4" spans="2:15" ht="12.75">
      <c r="B4">
        <f>IF('Data Entry'!G8&gt;12,4,IF('Data Entry'!G8&gt;8,3,IF('Data Entry'!G8&gt;3,2,IF('Data Entry'!G8="","",1))))</f>
        <v>2</v>
      </c>
      <c r="D4" t="s">
        <v>12</v>
      </c>
      <c r="E4">
        <f>COUNTIF(B1:B30,"3")</f>
        <v>5</v>
      </c>
      <c r="G4">
        <f>IF('Data Entry'!H8&gt;12,4,IF('Data Entry'!H8&gt;8,3,IF('Data Entry'!H8&gt;3,2,IF('Data Entry'!H8="","",1))))</f>
      </c>
      <c r="I4" t="s">
        <v>12</v>
      </c>
      <c r="J4">
        <f>COUNTIF(G1:G30,"3")</f>
        <v>0</v>
      </c>
      <c r="L4">
        <f>IF('Data Entry'!I8&gt;12,4,IF('Data Entry'!I8&gt;8,3,IF('Data Entry'!I8&gt;3,2,IF('Data Entry'!I8="","",1))))</f>
      </c>
      <c r="N4" t="s">
        <v>12</v>
      </c>
      <c r="O4">
        <f>COUNTIF(L1:L30,"3")</f>
        <v>0</v>
      </c>
    </row>
    <row r="5" spans="2:15" ht="12.75">
      <c r="B5">
        <f>IF('Data Entry'!G9&gt;12,4,IF('Data Entry'!G9&gt;8,3,IF('Data Entry'!G9&gt;3,2,IF('Data Entry'!G9="","",1))))</f>
        <v>2</v>
      </c>
      <c r="D5" t="s">
        <v>13</v>
      </c>
      <c r="E5">
        <f>COUNTIF(B1:B30,"4")</f>
        <v>4</v>
      </c>
      <c r="G5">
        <f>IF('Data Entry'!H9&gt;12,4,IF('Data Entry'!H9&gt;8,3,IF('Data Entry'!H9&gt;3,2,IF('Data Entry'!H9="","",1))))</f>
      </c>
      <c r="I5" t="s">
        <v>13</v>
      </c>
      <c r="J5">
        <f>COUNTIF(G1:G30,"4")</f>
        <v>0</v>
      </c>
      <c r="L5">
        <f>IF('Data Entry'!I9&gt;12,4,IF('Data Entry'!I9&gt;8,3,IF('Data Entry'!I9&gt;3,2,IF('Data Entry'!I9="","",1))))</f>
      </c>
      <c r="N5" t="s">
        <v>13</v>
      </c>
      <c r="O5">
        <f>COUNTIF(L1:L30,"4")</f>
        <v>0</v>
      </c>
    </row>
    <row r="6" spans="2:12" ht="12.75">
      <c r="B6">
        <f>IF('Data Entry'!G10&gt;12,4,IF('Data Entry'!G10&gt;8,3,IF('Data Entry'!G10&gt;3,2,IF('Data Entry'!G10="","",1))))</f>
        <v>3</v>
      </c>
      <c r="G6">
        <f>IF('Data Entry'!H10&gt;12,4,IF('Data Entry'!H10&gt;8,3,IF('Data Entry'!H10&gt;3,2,IF('Data Entry'!H10="","",1))))</f>
      </c>
      <c r="L6">
        <f>IF('Data Entry'!I10&gt;12,4,IF('Data Entry'!I10&gt;8,3,IF('Data Entry'!I10&gt;3,2,IF('Data Entry'!I10="","",1))))</f>
      </c>
    </row>
    <row r="7" spans="2:12" ht="12.75">
      <c r="B7">
        <f>IF('Data Entry'!G11&gt;12,4,IF('Data Entry'!G11&gt;8,3,IF('Data Entry'!G11&gt;3,2,IF('Data Entry'!G11="","",1))))</f>
        <v>2</v>
      </c>
      <c r="G7">
        <f>IF('Data Entry'!H11&gt;12,4,IF('Data Entry'!H11&gt;8,3,IF('Data Entry'!H11&gt;3,2,IF('Data Entry'!H11="","",1))))</f>
      </c>
      <c r="L7">
        <f>IF('Data Entry'!I11&gt;12,4,IF('Data Entry'!I11&gt;8,3,IF('Data Entry'!I11&gt;3,2,IF('Data Entry'!I11="","",1))))</f>
      </c>
    </row>
    <row r="8" spans="2:12" ht="12.75">
      <c r="B8">
        <f>IF('Data Entry'!G12&gt;12,4,IF('Data Entry'!G12&gt;8,3,IF('Data Entry'!G12&gt;3,2,IF('Data Entry'!G12="","",1))))</f>
        <v>3</v>
      </c>
      <c r="G8">
        <f>IF('Data Entry'!H12&gt;12,4,IF('Data Entry'!H12&gt;8,3,IF('Data Entry'!H12&gt;3,2,IF('Data Entry'!H12="","",1))))</f>
      </c>
      <c r="L8">
        <f>IF('Data Entry'!I12&gt;12,4,IF('Data Entry'!I12&gt;8,3,IF('Data Entry'!I12&gt;3,2,IF('Data Entry'!I12="","",1))))</f>
      </c>
    </row>
    <row r="9" spans="2:12" ht="12.75">
      <c r="B9">
        <f>IF('Data Entry'!G13&gt;12,4,IF('Data Entry'!G13&gt;8,3,IF('Data Entry'!G13&gt;3,2,IF('Data Entry'!G13="","",1))))</f>
        <v>4</v>
      </c>
      <c r="G9">
        <f>IF('Data Entry'!H13&gt;12,4,IF('Data Entry'!H13&gt;8,3,IF('Data Entry'!H13&gt;3,2,IF('Data Entry'!H13="","",1))))</f>
      </c>
      <c r="L9">
        <f>IF('Data Entry'!I13&gt;12,4,IF('Data Entry'!I13&gt;8,3,IF('Data Entry'!I13&gt;3,2,IF('Data Entry'!I13="","",1))))</f>
      </c>
    </row>
    <row r="10" spans="2:12" ht="12.75">
      <c r="B10">
        <f>IF('Data Entry'!G14&gt;12,4,IF('Data Entry'!G14&gt;8,3,IF('Data Entry'!G14&gt;3,2,IF('Data Entry'!G14="","",1))))</f>
        <v>3</v>
      </c>
      <c r="G10">
        <f>IF('Data Entry'!H14&gt;12,4,IF('Data Entry'!H14&gt;8,3,IF('Data Entry'!H14&gt;3,2,IF('Data Entry'!H14="","",1))))</f>
      </c>
      <c r="L10">
        <f>IF('Data Entry'!I14&gt;12,4,IF('Data Entry'!I14&gt;8,3,IF('Data Entry'!I14&gt;3,2,IF('Data Entry'!I14="","",1))))</f>
      </c>
    </row>
    <row r="11" spans="2:12" ht="12.75">
      <c r="B11" t="e">
        <f>IF('Data Entry'!#REF!&gt;12,4,IF('Data Entry'!#REF!&gt;8,3,IF('Data Entry'!#REF!&gt;3,2,IF('Data Entry'!#REF!="","",1))))</f>
        <v>#REF!</v>
      </c>
      <c r="G11" t="e">
        <f>IF('Data Entry'!#REF!&gt;12,4,IF('Data Entry'!#REF!&gt;8,3,IF('Data Entry'!#REF!&gt;3,2,IF('Data Entry'!#REF!="","",1))))</f>
        <v>#REF!</v>
      </c>
      <c r="L11" t="e">
        <f>IF('Data Entry'!#REF!&gt;12,4,IF('Data Entry'!#REF!&gt;8,3,IF('Data Entry'!#REF!&gt;3,2,IF('Data Entry'!#REF!="","",1))))</f>
        <v>#REF!</v>
      </c>
    </row>
    <row r="12" spans="2:12" ht="12.75">
      <c r="B12">
        <f>IF('Data Entry'!G15&gt;12,4,IF('Data Entry'!G15&gt;8,3,IF('Data Entry'!G15&gt;3,2,IF('Data Entry'!G15="","",1))))</f>
        <v>2</v>
      </c>
      <c r="G12">
        <f>IF('Data Entry'!H15&gt;12,4,IF('Data Entry'!H15&gt;8,3,IF('Data Entry'!H15&gt;3,2,IF('Data Entry'!H15="","",1))))</f>
      </c>
      <c r="L12">
        <f>IF('Data Entry'!I15&gt;12,4,IF('Data Entry'!I15&gt;8,3,IF('Data Entry'!I15&gt;3,2,IF('Data Entry'!I15="","",1))))</f>
      </c>
    </row>
    <row r="13" spans="2:12" ht="12.75">
      <c r="B13">
        <f>IF('Data Entry'!G16&gt;12,4,IF('Data Entry'!G16&gt;8,3,IF('Data Entry'!G16&gt;3,2,IF('Data Entry'!G16="","",1))))</f>
        <v>1</v>
      </c>
      <c r="G13">
        <f>IF('Data Entry'!H16&gt;12,4,IF('Data Entry'!H16&gt;8,3,IF('Data Entry'!H16&gt;3,2,IF('Data Entry'!H16="","",1))))</f>
      </c>
      <c r="L13">
        <f>IF('Data Entry'!I16&gt;12,4,IF('Data Entry'!I16&gt;8,3,IF('Data Entry'!I16&gt;3,2,IF('Data Entry'!I16="","",1))))</f>
      </c>
    </row>
    <row r="14" spans="2:12" ht="12.75">
      <c r="B14">
        <f>IF('Data Entry'!G17&gt;12,4,IF('Data Entry'!G17&gt;8,3,IF('Data Entry'!G17&gt;3,2,IF('Data Entry'!G17="","",1))))</f>
        <v>2</v>
      </c>
      <c r="G14">
        <f>IF('Data Entry'!H17&gt;12,4,IF('Data Entry'!H17&gt;8,3,IF('Data Entry'!H17&gt;3,2,IF('Data Entry'!H17="","",1))))</f>
      </c>
      <c r="L14">
        <f>IF('Data Entry'!I17&gt;12,4,IF('Data Entry'!I17&gt;8,3,IF('Data Entry'!I17&gt;3,2,IF('Data Entry'!I17="","",1))))</f>
      </c>
    </row>
    <row r="15" spans="2:12" ht="12.75">
      <c r="B15">
        <f>IF('Data Entry'!G18&gt;12,4,IF('Data Entry'!G18&gt;8,3,IF('Data Entry'!G18&gt;3,2,IF('Data Entry'!G18="","",1))))</f>
        <v>3</v>
      </c>
      <c r="G15">
        <f>IF('Data Entry'!H18&gt;12,4,IF('Data Entry'!H18&gt;8,3,IF('Data Entry'!H18&gt;3,2,IF('Data Entry'!H18="","",1))))</f>
      </c>
      <c r="L15">
        <f>IF('Data Entry'!I18&gt;12,4,IF('Data Entry'!I18&gt;8,3,IF('Data Entry'!I18&gt;3,2,IF('Data Entry'!I18="","",1))))</f>
      </c>
    </row>
    <row r="16" spans="2:12" ht="12.75">
      <c r="B16">
        <f>IF('Data Entry'!G19&gt;12,4,IF('Data Entry'!G19&gt;8,3,IF('Data Entry'!G19&gt;3,2,IF('Data Entry'!G19="","",1))))</f>
        <v>4</v>
      </c>
      <c r="G16">
        <f>IF('Data Entry'!H19&gt;12,4,IF('Data Entry'!H19&gt;8,3,IF('Data Entry'!H19&gt;3,2,IF('Data Entry'!H19="","",1))))</f>
      </c>
      <c r="L16">
        <f>IF('Data Entry'!I19&gt;12,4,IF('Data Entry'!I19&gt;8,3,IF('Data Entry'!I19&gt;3,2,IF('Data Entry'!I19="","",1))))</f>
      </c>
    </row>
    <row r="17" spans="2:12" ht="12.75">
      <c r="B17">
        <f>IF('Data Entry'!G20&gt;12,4,IF('Data Entry'!G20&gt;8,3,IF('Data Entry'!G20&gt;3,2,IF('Data Entry'!G20="","",1))))</f>
        <v>2</v>
      </c>
      <c r="G17">
        <f>IF('Data Entry'!H20&gt;12,4,IF('Data Entry'!H20&gt;8,3,IF('Data Entry'!H20&gt;3,2,IF('Data Entry'!H20="","",1))))</f>
      </c>
      <c r="L17">
        <f>IF('Data Entry'!I20&gt;12,4,IF('Data Entry'!I20&gt;8,3,IF('Data Entry'!I20&gt;3,2,IF('Data Entry'!I20="","",1))))</f>
      </c>
    </row>
    <row r="18" spans="2:12" ht="12.75">
      <c r="B18">
        <f>IF('Data Entry'!G21&gt;12,4,IF('Data Entry'!G21&gt;8,3,IF('Data Entry'!G21&gt;3,2,IF('Data Entry'!G21="","",1))))</f>
        <v>2</v>
      </c>
      <c r="G18">
        <f>IF('Data Entry'!H21&gt;12,4,IF('Data Entry'!H21&gt;8,3,IF('Data Entry'!H21&gt;3,2,IF('Data Entry'!H21="","",1))))</f>
      </c>
      <c r="L18">
        <f>IF('Data Entry'!I21&gt;12,4,IF('Data Entry'!I21&gt;8,3,IF('Data Entry'!I21&gt;3,2,IF('Data Entry'!I21="","",1))))</f>
      </c>
    </row>
    <row r="19" spans="2:12" ht="12.75">
      <c r="B19">
        <f>IF('Data Entry'!G22&gt;12,4,IF('Data Entry'!G22&gt;8,3,IF('Data Entry'!G22&gt;3,2,IF('Data Entry'!G22="","",1))))</f>
        <v>4</v>
      </c>
      <c r="G19">
        <f>IF('Data Entry'!H22&gt;12,4,IF('Data Entry'!H22&gt;8,3,IF('Data Entry'!H22&gt;3,2,IF('Data Entry'!H22="","",1))))</f>
      </c>
      <c r="L19">
        <f>IF('Data Entry'!I22&gt;12,4,IF('Data Entry'!I22&gt;8,3,IF('Data Entry'!I22&gt;3,2,IF('Data Entry'!I22="","",1))))</f>
      </c>
    </row>
    <row r="20" spans="2:12" ht="12.75">
      <c r="B20">
        <f>IF('Data Entry'!G23&gt;12,4,IF('Data Entry'!G23&gt;8,3,IF('Data Entry'!G23&gt;3,2,IF('Data Entry'!G23="","",1))))</f>
      </c>
      <c r="G20">
        <f>IF('Data Entry'!H23&gt;12,4,IF('Data Entry'!H23&gt;8,3,IF('Data Entry'!H23&gt;3,2,IF('Data Entry'!H23="","",1))))</f>
      </c>
      <c r="L20">
        <f>IF('Data Entry'!I23&gt;12,4,IF('Data Entry'!I23&gt;8,3,IF('Data Entry'!I23&gt;3,2,IF('Data Entry'!I23="","",1))))</f>
      </c>
    </row>
    <row r="21" spans="2:12" ht="12.75">
      <c r="B21">
        <f>IF('Data Entry'!G24&gt;12,4,IF('Data Entry'!G24&gt;8,3,IF('Data Entry'!G24&gt;3,2,IF('Data Entry'!G24="","",1))))</f>
      </c>
      <c r="G21">
        <f>IF('Data Entry'!H24&gt;12,4,IF('Data Entry'!H24&gt;8,3,IF('Data Entry'!H24&gt;3,2,IF('Data Entry'!H24="","",1))))</f>
      </c>
      <c r="L21">
        <f>IF('Data Entry'!I24&gt;12,4,IF('Data Entry'!I24&gt;8,3,IF('Data Entry'!I24&gt;3,2,IF('Data Entry'!I24="","",1))))</f>
      </c>
    </row>
    <row r="22" spans="2:12" ht="12.75">
      <c r="B22">
        <f>IF('Data Entry'!G25&gt;12,4,IF('Data Entry'!G25&gt;8,3,IF('Data Entry'!G25&gt;3,2,IF('Data Entry'!G25="","",1))))</f>
      </c>
      <c r="G22">
        <f>IF('Data Entry'!H25&gt;12,4,IF('Data Entry'!H25&gt;8,3,IF('Data Entry'!H25&gt;3,2,IF('Data Entry'!H25="","",1))))</f>
      </c>
      <c r="L22">
        <f>IF('Data Entry'!I25&gt;12,4,IF('Data Entry'!I25&gt;8,3,IF('Data Entry'!I25&gt;3,2,IF('Data Entry'!I25="","",1))))</f>
      </c>
    </row>
    <row r="23" spans="2:12" ht="12.75">
      <c r="B23">
        <f>IF('Data Entry'!G26&gt;12,4,IF('Data Entry'!G26&gt;8,3,IF('Data Entry'!G26&gt;3,2,IF('Data Entry'!G26="","",1))))</f>
      </c>
      <c r="G23">
        <f>IF('Data Entry'!H26&gt;12,4,IF('Data Entry'!H26&gt;8,3,IF('Data Entry'!H26&gt;3,2,IF('Data Entry'!H26="","",1))))</f>
      </c>
      <c r="L23">
        <f>IF('Data Entry'!I26&gt;12,4,IF('Data Entry'!I26&gt;8,3,IF('Data Entry'!I26&gt;3,2,IF('Data Entry'!I26="","",1))))</f>
      </c>
    </row>
    <row r="24" spans="2:12" ht="12.75">
      <c r="B24">
        <f>IF('Data Entry'!G27&gt;12,4,IF('Data Entry'!G27&gt;8,3,IF('Data Entry'!G27&gt;3,2,IF('Data Entry'!G27="","",1))))</f>
      </c>
      <c r="G24">
        <f>IF('Data Entry'!H27&gt;12,4,IF('Data Entry'!H27&gt;8,3,IF('Data Entry'!H27&gt;3,2,IF('Data Entry'!H27="","",1))))</f>
      </c>
      <c r="L24">
        <f>IF('Data Entry'!I27&gt;12,4,IF('Data Entry'!I27&gt;8,3,IF('Data Entry'!I27&gt;3,2,IF('Data Entry'!I27="","",1))))</f>
      </c>
    </row>
    <row r="25" spans="2:12" ht="12.75">
      <c r="B25">
        <f>IF('Data Entry'!G28&gt;12,4,IF('Data Entry'!G28&gt;8,3,IF('Data Entry'!G28&gt;3,2,IF('Data Entry'!G28="","",1))))</f>
      </c>
      <c r="G25">
        <f>IF('Data Entry'!H28&gt;12,4,IF('Data Entry'!H28&gt;8,3,IF('Data Entry'!H28&gt;3,2,IF('Data Entry'!H28="","",1))))</f>
      </c>
      <c r="L25">
        <f>IF('Data Entry'!I28&gt;12,4,IF('Data Entry'!I28&gt;8,3,IF('Data Entry'!I28&gt;3,2,IF('Data Entry'!I28="","",1))))</f>
      </c>
    </row>
    <row r="26" spans="2:12" ht="12.75">
      <c r="B26">
        <f>IF('Data Entry'!G29&gt;12,4,IF('Data Entry'!G29&gt;8,3,IF('Data Entry'!G29&gt;3,2,IF('Data Entry'!G29="","",1))))</f>
      </c>
      <c r="G26">
        <f>IF('Data Entry'!H29&gt;12,4,IF('Data Entry'!H29&gt;8,3,IF('Data Entry'!H29&gt;3,2,IF('Data Entry'!H29="","",1))))</f>
      </c>
      <c r="L26">
        <f>IF('Data Entry'!I29&gt;12,4,IF('Data Entry'!I29&gt;8,3,IF('Data Entry'!I29&gt;3,2,IF('Data Entry'!I29="","",1))))</f>
      </c>
    </row>
    <row r="27" spans="2:12" ht="12.75">
      <c r="B27">
        <f>IF('Data Entry'!G30&gt;12,4,IF('Data Entry'!G30&gt;8,3,IF('Data Entry'!G30&gt;3,2,IF('Data Entry'!G30="","",1))))</f>
      </c>
      <c r="G27">
        <f>IF('Data Entry'!H30&gt;12,4,IF('Data Entry'!H30&gt;8,3,IF('Data Entry'!H30&gt;3,2,IF('Data Entry'!H30="","",1))))</f>
      </c>
      <c r="L27">
        <f>IF('Data Entry'!I30&gt;12,4,IF('Data Entry'!I30&gt;8,3,IF('Data Entry'!I30&gt;3,2,IF('Data Entry'!I30="","",1))))</f>
      </c>
    </row>
    <row r="28" spans="2:12" ht="12.75">
      <c r="B28">
        <f>IF('Data Entry'!G31&gt;12,4,IF('Data Entry'!G31&gt;8,3,IF('Data Entry'!G31&gt;3,2,IF('Data Entry'!G31="","",1))))</f>
      </c>
      <c r="G28">
        <f>IF('Data Entry'!H31&gt;12,4,IF('Data Entry'!H31&gt;8,3,IF('Data Entry'!H31&gt;3,2,IF('Data Entry'!H31="","",1))))</f>
      </c>
      <c r="L28">
        <f>IF('Data Entry'!I31&gt;12,4,IF('Data Entry'!I31&gt;8,3,IF('Data Entry'!I31&gt;3,2,IF('Data Entry'!I31="","",1))))</f>
      </c>
    </row>
    <row r="29" spans="2:12" ht="12.75">
      <c r="B29">
        <f>IF('Data Entry'!G32&gt;12,4,IF('Data Entry'!G32&gt;8,3,IF('Data Entry'!G32&gt;3,2,IF('Data Entry'!G32="","",1))))</f>
      </c>
      <c r="G29">
        <f>IF('Data Entry'!H32&gt;12,4,IF('Data Entry'!H32&gt;8,3,IF('Data Entry'!H32&gt;3,2,IF('Data Entry'!H32="","",1))))</f>
      </c>
      <c r="L29">
        <f>IF('Data Entry'!I32&gt;12,4,IF('Data Entry'!I32&gt;8,3,IF('Data Entry'!I32&gt;3,2,IF('Data Entry'!I32="","",1))))</f>
      </c>
    </row>
    <row r="30" spans="2:12" ht="12.75">
      <c r="B30">
        <f>IF('Data Entry'!G33&gt;12,4,IF('Data Entry'!G33&gt;8,3,IF('Data Entry'!G33&gt;3,2,IF('Data Entry'!G33="","",1))))</f>
      </c>
      <c r="G30">
        <f>IF('Data Entry'!H33&gt;12,4,IF('Data Entry'!H33&gt;8,3,IF('Data Entry'!H33&gt;3,2,IF('Data Entry'!H33="","",1))))</f>
      </c>
      <c r="L30">
        <f>IF('Data Entry'!I33&gt;12,4,IF('Data Entry'!I33&gt;8,3,IF('Data Entry'!I33&gt;3,2,IF('Data Entry'!I33="","",1))))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B1:O38"/>
  <sheetViews>
    <sheetView workbookViewId="0" topLeftCell="A1">
      <selection activeCell="E2" sqref="E2"/>
    </sheetView>
  </sheetViews>
  <sheetFormatPr defaultColWidth="9.140625" defaultRowHeight="12.75"/>
  <cols>
    <col min="1" max="1" width="107.8515625" style="0" customWidth="1"/>
    <col min="2" max="15" width="8.8515625" style="0" customWidth="1"/>
    <col min="16" max="16" width="11.421875" style="0" customWidth="1"/>
    <col min="17" max="16384" width="8.8515625" style="0" customWidth="1"/>
  </cols>
  <sheetData>
    <row r="1" spans="2:14" ht="12.75">
      <c r="B1">
        <f>IF('Data Entry'!J5&gt;18,4,IF('Data Entry'!J5&gt;10,3,IF('Data Entry'!J5&gt;4,2,IF('Data Entry'!J5="","",1))))</f>
      </c>
      <c r="D1" t="s">
        <v>24</v>
      </c>
      <c r="G1">
        <f>IF('Data Entry'!K5&gt;18,4,IF('Data Entry'!K5&gt;10,3,IF('Data Entry'!K5&gt;4,2,IF('Data Entry'!K5="","",1))))</f>
      </c>
      <c r="I1" t="s">
        <v>25</v>
      </c>
      <c r="L1">
        <f>IF('Data Entry'!L5&gt;18,4,IF('Data Entry'!L5&gt;10,3,IF('Data Entry'!L5&gt;4,2,IF('Data Entry'!L5="","",1))))</f>
      </c>
      <c r="N1" t="s">
        <v>26</v>
      </c>
    </row>
    <row r="2" spans="2:15" ht="12.75">
      <c r="B2">
        <f>IF('Data Entry'!J6&gt;18,4,IF('Data Entry'!J6&gt;10,3,IF('Data Entry'!J6&gt;4,2,IF('Data Entry'!J6="","",1))))</f>
      </c>
      <c r="D2" t="s">
        <v>10</v>
      </c>
      <c r="E2">
        <f>COUNTIF(B1:B30,"1")</f>
        <v>0</v>
      </c>
      <c r="G2">
        <f>IF('Data Entry'!K6&gt;18,4,IF('Data Entry'!K6&gt;10,3,IF('Data Entry'!K6&gt;4,2,IF('Data Entry'!K6="","",1))))</f>
      </c>
      <c r="I2" t="s">
        <v>10</v>
      </c>
      <c r="J2">
        <f>COUNTIF(G1:G30,"1")</f>
        <v>0</v>
      </c>
      <c r="L2">
        <f>IF('Data Entry'!L6&gt;18,4,IF('Data Entry'!L6&gt;10,3,IF('Data Entry'!L6&gt;4,2,IF('Data Entry'!L6="","",1))))</f>
      </c>
      <c r="N2" t="s">
        <v>10</v>
      </c>
      <c r="O2">
        <f>COUNTIF(L1:L30,"1")</f>
        <v>0</v>
      </c>
    </row>
    <row r="3" spans="2:15" ht="12.75">
      <c r="B3">
        <f>IF('Data Entry'!J7&gt;18,4,IF('Data Entry'!J7&gt;10,3,IF('Data Entry'!J7&gt;4,2,IF('Data Entry'!J7="","",1))))</f>
      </c>
      <c r="D3" t="s">
        <v>11</v>
      </c>
      <c r="E3">
        <f>COUNTIF(B1:B30,"2")</f>
        <v>0</v>
      </c>
      <c r="G3">
        <f>IF('Data Entry'!K7&gt;18,4,IF('Data Entry'!K7&gt;10,3,IF('Data Entry'!K7&gt;4,2,IF('Data Entry'!K7="","",1))))</f>
      </c>
      <c r="I3" t="s">
        <v>11</v>
      </c>
      <c r="J3">
        <f>COUNTIF(G1:G30,"2")</f>
        <v>0</v>
      </c>
      <c r="L3">
        <f>IF('Data Entry'!L7&gt;18,4,IF('Data Entry'!L7&gt;10,3,IF('Data Entry'!L7&gt;4,2,IF('Data Entry'!L7="","",1))))</f>
      </c>
      <c r="N3" t="s">
        <v>11</v>
      </c>
      <c r="O3">
        <f>COUNTIF(L1:L30,"2")</f>
        <v>0</v>
      </c>
    </row>
    <row r="4" spans="2:15" ht="12.75">
      <c r="B4">
        <f>IF('Data Entry'!J8&gt;18,4,IF('Data Entry'!J8&gt;10,3,IF('Data Entry'!J8&gt;4,2,IF('Data Entry'!J8="","",1))))</f>
      </c>
      <c r="D4" t="s">
        <v>12</v>
      </c>
      <c r="E4">
        <f>COUNTIF(B1:B30,"3")</f>
        <v>0</v>
      </c>
      <c r="G4">
        <f>IF('Data Entry'!K8&gt;18,4,IF('Data Entry'!K8&gt;10,3,IF('Data Entry'!K8&gt;4,2,IF('Data Entry'!K8="","",1))))</f>
      </c>
      <c r="I4" t="s">
        <v>12</v>
      </c>
      <c r="J4">
        <f>COUNTIF(G1:G30,"3")</f>
        <v>0</v>
      </c>
      <c r="L4">
        <f>IF('Data Entry'!L8&gt;18,4,IF('Data Entry'!L8&gt;10,3,IF('Data Entry'!L8&gt;4,2,IF('Data Entry'!L8="","",1))))</f>
      </c>
      <c r="N4" t="s">
        <v>12</v>
      </c>
      <c r="O4">
        <f>COUNTIF(L1:L30,"3")</f>
        <v>0</v>
      </c>
    </row>
    <row r="5" spans="2:15" ht="12.75">
      <c r="B5">
        <f>IF('Data Entry'!J9&gt;18,4,IF('Data Entry'!J9&gt;10,3,IF('Data Entry'!J9&gt;4,2,IF('Data Entry'!J9="","",1))))</f>
      </c>
      <c r="D5" t="s">
        <v>13</v>
      </c>
      <c r="E5">
        <f>COUNTIF(B1:B30,"4")</f>
        <v>0</v>
      </c>
      <c r="G5">
        <f>IF('Data Entry'!K9&gt;18,4,IF('Data Entry'!K9&gt;10,3,IF('Data Entry'!K9&gt;4,2,IF('Data Entry'!K9="","",1))))</f>
      </c>
      <c r="I5" t="s">
        <v>13</v>
      </c>
      <c r="J5">
        <f>COUNTIF(G1:G30,"4")</f>
        <v>0</v>
      </c>
      <c r="L5">
        <f>IF('Data Entry'!L9&gt;18,4,IF('Data Entry'!L9&gt;10,3,IF('Data Entry'!L9&gt;4,2,IF('Data Entry'!L9="","",1))))</f>
      </c>
      <c r="N5" t="s">
        <v>13</v>
      </c>
      <c r="O5">
        <f>COUNTIF(L1:L30,"4")</f>
        <v>0</v>
      </c>
    </row>
    <row r="6" spans="2:12" ht="12.75">
      <c r="B6">
        <f>IF('Data Entry'!J10&gt;18,4,IF('Data Entry'!J10&gt;10,3,IF('Data Entry'!J10&gt;4,2,IF('Data Entry'!J10="","",1))))</f>
      </c>
      <c r="G6">
        <f>IF('Data Entry'!K10&gt;18,4,IF('Data Entry'!K10&gt;10,3,IF('Data Entry'!K10&gt;4,2,IF('Data Entry'!K10="","",1))))</f>
      </c>
      <c r="L6">
        <f>IF('Data Entry'!L10&gt;18,4,IF('Data Entry'!L10&gt;10,3,IF('Data Entry'!L10&gt;4,2,IF('Data Entry'!L10="","",1))))</f>
      </c>
    </row>
    <row r="7" spans="2:12" ht="12.75">
      <c r="B7">
        <f>IF('Data Entry'!J11&gt;18,4,IF('Data Entry'!J11&gt;10,3,IF('Data Entry'!J11&gt;4,2,IF('Data Entry'!J11="","",1))))</f>
      </c>
      <c r="G7">
        <f>IF('Data Entry'!K11&gt;18,4,IF('Data Entry'!K11&gt;10,3,IF('Data Entry'!K11&gt;4,2,IF('Data Entry'!K11="","",1))))</f>
      </c>
      <c r="L7">
        <f>IF('Data Entry'!L11&gt;18,4,IF('Data Entry'!L11&gt;10,3,IF('Data Entry'!L11&gt;4,2,IF('Data Entry'!L11="","",1))))</f>
      </c>
    </row>
    <row r="8" spans="2:12" ht="12.75">
      <c r="B8">
        <f>IF('Data Entry'!J12&gt;18,4,IF('Data Entry'!J12&gt;10,3,IF('Data Entry'!J12&gt;4,2,IF('Data Entry'!J12="","",1))))</f>
      </c>
      <c r="G8">
        <f>IF('Data Entry'!K12&gt;18,4,IF('Data Entry'!K12&gt;10,3,IF('Data Entry'!K12&gt;4,2,IF('Data Entry'!K12="","",1))))</f>
      </c>
      <c r="L8">
        <f>IF('Data Entry'!L12&gt;18,4,IF('Data Entry'!L12&gt;10,3,IF('Data Entry'!L12&gt;4,2,IF('Data Entry'!L12="","",1))))</f>
      </c>
    </row>
    <row r="9" spans="2:12" ht="12.75">
      <c r="B9">
        <f>IF('Data Entry'!J13&gt;18,4,IF('Data Entry'!J13&gt;10,3,IF('Data Entry'!J13&gt;4,2,IF('Data Entry'!J13="","",1))))</f>
      </c>
      <c r="G9">
        <f>IF('Data Entry'!K13&gt;18,4,IF('Data Entry'!K13&gt;10,3,IF('Data Entry'!K13&gt;4,2,IF('Data Entry'!K13="","",1))))</f>
      </c>
      <c r="L9">
        <f>IF('Data Entry'!L13&gt;18,4,IF('Data Entry'!L13&gt;10,3,IF('Data Entry'!L13&gt;4,2,IF('Data Entry'!L13="","",1))))</f>
      </c>
    </row>
    <row r="10" spans="2:12" ht="12.75">
      <c r="B10">
        <f>IF('Data Entry'!J14&gt;18,4,IF('Data Entry'!J14&gt;10,3,IF('Data Entry'!J14&gt;4,2,IF('Data Entry'!J14="","",1))))</f>
      </c>
      <c r="G10">
        <f>IF('Data Entry'!K14&gt;18,4,IF('Data Entry'!K14&gt;10,3,IF('Data Entry'!K14&gt;4,2,IF('Data Entry'!K14="","",1))))</f>
      </c>
      <c r="L10">
        <f>IF('Data Entry'!L14&gt;18,4,IF('Data Entry'!L14&gt;10,3,IF('Data Entry'!L14&gt;4,2,IF('Data Entry'!L14="","",1))))</f>
      </c>
    </row>
    <row r="11" spans="2:12" ht="12.75">
      <c r="B11" t="e">
        <f>IF('Data Entry'!#REF!&gt;18,4,IF('Data Entry'!#REF!&gt;10,3,IF('Data Entry'!#REF!&gt;4,2,IF('Data Entry'!#REF!="","",1))))</f>
        <v>#REF!</v>
      </c>
      <c r="G11" t="e">
        <f>IF('Data Entry'!#REF!&gt;18,4,IF('Data Entry'!#REF!&gt;10,3,IF('Data Entry'!#REF!&gt;4,2,IF('Data Entry'!#REF!="","",1))))</f>
        <v>#REF!</v>
      </c>
      <c r="L11" t="e">
        <f>IF('Data Entry'!#REF!&gt;18,4,IF('Data Entry'!#REF!&gt;10,3,IF('Data Entry'!#REF!&gt;4,2,IF('Data Entry'!#REF!="","",1))))</f>
        <v>#REF!</v>
      </c>
    </row>
    <row r="12" spans="2:12" ht="12.75">
      <c r="B12">
        <f>IF('Data Entry'!J15&gt;18,4,IF('Data Entry'!J15&gt;10,3,IF('Data Entry'!J15&gt;4,2,IF('Data Entry'!J15="","",1))))</f>
      </c>
      <c r="G12">
        <f>IF('Data Entry'!K15&gt;18,4,IF('Data Entry'!K15&gt;10,3,IF('Data Entry'!K15&gt;4,2,IF('Data Entry'!K15="","",1))))</f>
      </c>
      <c r="L12">
        <f>IF('Data Entry'!L15&gt;18,4,IF('Data Entry'!L15&gt;10,3,IF('Data Entry'!L15&gt;4,2,IF('Data Entry'!L15="","",1))))</f>
      </c>
    </row>
    <row r="13" spans="2:12" ht="12.75">
      <c r="B13">
        <f>IF('Data Entry'!J16&gt;18,4,IF('Data Entry'!J16&gt;10,3,IF('Data Entry'!J16&gt;4,2,IF('Data Entry'!J16="","",1))))</f>
      </c>
      <c r="G13">
        <f>IF('Data Entry'!K16&gt;18,4,IF('Data Entry'!K16&gt;10,3,IF('Data Entry'!K16&gt;4,2,IF('Data Entry'!K16="","",1))))</f>
      </c>
      <c r="L13">
        <f>IF('Data Entry'!L16&gt;18,4,IF('Data Entry'!L16&gt;10,3,IF('Data Entry'!L16&gt;4,2,IF('Data Entry'!L16="","",1))))</f>
      </c>
    </row>
    <row r="14" spans="2:12" ht="12.75">
      <c r="B14">
        <f>IF('Data Entry'!J17&gt;18,4,IF('Data Entry'!J17&gt;10,3,IF('Data Entry'!J17&gt;4,2,IF('Data Entry'!J17="","",1))))</f>
      </c>
      <c r="G14">
        <f>IF('Data Entry'!K17&gt;18,4,IF('Data Entry'!K17&gt;10,3,IF('Data Entry'!K17&gt;4,2,IF('Data Entry'!K17="","",1))))</f>
      </c>
      <c r="L14">
        <f>IF('Data Entry'!L17&gt;18,4,IF('Data Entry'!L17&gt;10,3,IF('Data Entry'!L17&gt;4,2,IF('Data Entry'!L17="","",1))))</f>
      </c>
    </row>
    <row r="15" spans="2:12" ht="12.75">
      <c r="B15">
        <f>IF('Data Entry'!J18&gt;18,4,IF('Data Entry'!J18&gt;10,3,IF('Data Entry'!J18&gt;4,2,IF('Data Entry'!J18="","",1))))</f>
      </c>
      <c r="G15">
        <f>IF('Data Entry'!K18&gt;18,4,IF('Data Entry'!K18&gt;10,3,IF('Data Entry'!K18&gt;4,2,IF('Data Entry'!K18="","",1))))</f>
      </c>
      <c r="L15">
        <f>IF('Data Entry'!L18&gt;18,4,IF('Data Entry'!L18&gt;10,3,IF('Data Entry'!L18&gt;4,2,IF('Data Entry'!L18="","",1))))</f>
      </c>
    </row>
    <row r="16" spans="2:12" ht="12.75">
      <c r="B16">
        <f>IF('Data Entry'!J19&gt;18,4,IF('Data Entry'!J19&gt;10,3,IF('Data Entry'!J19&gt;4,2,IF('Data Entry'!J19="","",1))))</f>
      </c>
      <c r="G16">
        <f>IF('Data Entry'!K19&gt;18,4,IF('Data Entry'!K19&gt;10,3,IF('Data Entry'!K19&gt;4,2,IF('Data Entry'!K19="","",1))))</f>
      </c>
      <c r="L16">
        <f>IF('Data Entry'!L19&gt;18,4,IF('Data Entry'!L19&gt;10,3,IF('Data Entry'!L19&gt;4,2,IF('Data Entry'!L19="","",1))))</f>
      </c>
    </row>
    <row r="17" spans="2:12" ht="12.75">
      <c r="B17">
        <f>IF('Data Entry'!J20&gt;18,4,IF('Data Entry'!J20&gt;10,3,IF('Data Entry'!J20&gt;4,2,IF('Data Entry'!J20="","",1))))</f>
      </c>
      <c r="G17">
        <f>IF('Data Entry'!K20&gt;18,4,IF('Data Entry'!K20&gt;10,3,IF('Data Entry'!K20&gt;4,2,IF('Data Entry'!K20="","",1))))</f>
      </c>
      <c r="L17">
        <f>IF('Data Entry'!L20&gt;18,4,IF('Data Entry'!L20&gt;10,3,IF('Data Entry'!L20&gt;4,2,IF('Data Entry'!L20="","",1))))</f>
      </c>
    </row>
    <row r="18" spans="2:12" ht="12.75">
      <c r="B18">
        <f>IF('Data Entry'!J21&gt;18,4,IF('Data Entry'!J21&gt;10,3,IF('Data Entry'!J21&gt;4,2,IF('Data Entry'!J21="","",1))))</f>
      </c>
      <c r="G18">
        <f>IF('Data Entry'!K21&gt;18,4,IF('Data Entry'!K21&gt;10,3,IF('Data Entry'!K21&gt;4,2,IF('Data Entry'!K21="","",1))))</f>
      </c>
      <c r="L18">
        <f>IF('Data Entry'!L21&gt;18,4,IF('Data Entry'!L21&gt;10,3,IF('Data Entry'!L21&gt;4,2,IF('Data Entry'!L21="","",1))))</f>
      </c>
    </row>
    <row r="19" spans="2:12" ht="12.75">
      <c r="B19">
        <f>IF('Data Entry'!J22&gt;18,4,IF('Data Entry'!J22&gt;10,3,IF('Data Entry'!J22&gt;4,2,IF('Data Entry'!J22="","",1))))</f>
      </c>
      <c r="G19">
        <f>IF('Data Entry'!K22&gt;18,4,IF('Data Entry'!K22&gt;10,3,IF('Data Entry'!K22&gt;4,2,IF('Data Entry'!K22="","",1))))</f>
      </c>
      <c r="L19">
        <f>IF('Data Entry'!L22&gt;18,4,IF('Data Entry'!L22&gt;10,3,IF('Data Entry'!L22&gt;4,2,IF('Data Entry'!L22="","",1))))</f>
      </c>
    </row>
    <row r="20" spans="2:12" ht="12.75">
      <c r="B20">
        <f>IF('Data Entry'!J23&gt;18,4,IF('Data Entry'!J23&gt;10,3,IF('Data Entry'!J23&gt;4,2,IF('Data Entry'!J23="","",1))))</f>
      </c>
      <c r="G20">
        <f>IF('Data Entry'!K23&gt;18,4,IF('Data Entry'!K23&gt;10,3,IF('Data Entry'!K23&gt;4,2,IF('Data Entry'!K23="","",1))))</f>
      </c>
      <c r="L20">
        <f>IF('Data Entry'!L23&gt;18,4,IF('Data Entry'!L23&gt;10,3,IF('Data Entry'!L23&gt;4,2,IF('Data Entry'!L23="","",1))))</f>
      </c>
    </row>
    <row r="21" spans="2:12" ht="12.75">
      <c r="B21">
        <f>IF('Data Entry'!J24&gt;18,4,IF('Data Entry'!J24&gt;10,3,IF('Data Entry'!J24&gt;4,2,IF('Data Entry'!J24="","",1))))</f>
      </c>
      <c r="G21">
        <f>IF('Data Entry'!K24&gt;18,4,IF('Data Entry'!K24&gt;10,3,IF('Data Entry'!K24&gt;4,2,IF('Data Entry'!K24="","",1))))</f>
      </c>
      <c r="L21">
        <f>IF('Data Entry'!L24&gt;18,4,IF('Data Entry'!L24&gt;10,3,IF('Data Entry'!L24&gt;4,2,IF('Data Entry'!L24="","",1))))</f>
      </c>
    </row>
    <row r="22" spans="2:12" ht="12.75">
      <c r="B22">
        <f>IF('Data Entry'!J25&gt;18,4,IF('Data Entry'!J25&gt;10,3,IF('Data Entry'!J25&gt;4,2,IF('Data Entry'!J25="","",1))))</f>
      </c>
      <c r="G22">
        <f>IF('Data Entry'!K25&gt;18,4,IF('Data Entry'!K25&gt;10,3,IF('Data Entry'!K25&gt;4,2,IF('Data Entry'!K25="","",1))))</f>
      </c>
      <c r="L22">
        <f>IF('Data Entry'!L25&gt;18,4,IF('Data Entry'!L25&gt;10,3,IF('Data Entry'!L25&gt;4,2,IF('Data Entry'!L25="","",1))))</f>
      </c>
    </row>
    <row r="23" spans="2:12" ht="12.75">
      <c r="B23">
        <f>IF('Data Entry'!J26&gt;18,4,IF('Data Entry'!J26&gt;10,3,IF('Data Entry'!J26&gt;4,2,IF('Data Entry'!J26="","",1))))</f>
      </c>
      <c r="G23">
        <f>IF('Data Entry'!K26&gt;18,4,IF('Data Entry'!K26&gt;10,3,IF('Data Entry'!K26&gt;4,2,IF('Data Entry'!K26="","",1))))</f>
      </c>
      <c r="L23">
        <f>IF('Data Entry'!L26&gt;18,4,IF('Data Entry'!L26&gt;10,3,IF('Data Entry'!L26&gt;4,2,IF('Data Entry'!L26="","",1))))</f>
      </c>
    </row>
    <row r="24" spans="2:12" ht="12.75">
      <c r="B24">
        <f>IF('Data Entry'!J27&gt;18,4,IF('Data Entry'!J27&gt;10,3,IF('Data Entry'!J27&gt;4,2,IF('Data Entry'!J27="","",1))))</f>
      </c>
      <c r="G24">
        <f>IF('Data Entry'!K27&gt;18,4,IF('Data Entry'!K27&gt;10,3,IF('Data Entry'!K27&gt;4,2,IF('Data Entry'!K27="","",1))))</f>
      </c>
      <c r="L24">
        <f>IF('Data Entry'!L27&gt;18,4,IF('Data Entry'!L27&gt;10,3,IF('Data Entry'!L27&gt;4,2,IF('Data Entry'!L27="","",1))))</f>
      </c>
    </row>
    <row r="25" spans="2:12" ht="12.75">
      <c r="B25">
        <f>IF('Data Entry'!J28&gt;18,4,IF('Data Entry'!J28&gt;10,3,IF('Data Entry'!J28&gt;4,2,IF('Data Entry'!J28="","",1))))</f>
      </c>
      <c r="G25">
        <f>IF('Data Entry'!K28&gt;18,4,IF('Data Entry'!K28&gt;10,3,IF('Data Entry'!K28&gt;4,2,IF('Data Entry'!K28="","",1))))</f>
      </c>
      <c r="L25">
        <f>IF('Data Entry'!L28&gt;18,4,IF('Data Entry'!L28&gt;10,3,IF('Data Entry'!L28&gt;4,2,IF('Data Entry'!L28="","",1))))</f>
      </c>
    </row>
    <row r="26" spans="2:12" ht="12.75">
      <c r="B26">
        <f>IF('Data Entry'!J29&gt;18,4,IF('Data Entry'!J29&gt;10,3,IF('Data Entry'!J29&gt;4,2,IF('Data Entry'!J29="","",1))))</f>
      </c>
      <c r="G26">
        <f>IF('Data Entry'!K29&gt;18,4,IF('Data Entry'!K29&gt;10,3,IF('Data Entry'!K29&gt;4,2,IF('Data Entry'!K29="","",1))))</f>
      </c>
      <c r="L26">
        <f>IF('Data Entry'!L29&gt;18,4,IF('Data Entry'!L29&gt;10,3,IF('Data Entry'!L29&gt;4,2,IF('Data Entry'!L29="","",1))))</f>
      </c>
    </row>
    <row r="27" spans="2:12" ht="12.75">
      <c r="B27">
        <f>IF('Data Entry'!J30&gt;18,4,IF('Data Entry'!J30&gt;10,3,IF('Data Entry'!J30&gt;4,2,IF('Data Entry'!J30="","",1))))</f>
      </c>
      <c r="G27">
        <f>IF('Data Entry'!K30&gt;18,4,IF('Data Entry'!K30&gt;10,3,IF('Data Entry'!K30&gt;4,2,IF('Data Entry'!K30="","",1))))</f>
      </c>
      <c r="L27">
        <f>IF('Data Entry'!L30&gt;18,4,IF('Data Entry'!L30&gt;10,3,IF('Data Entry'!L30&gt;4,2,IF('Data Entry'!L30="","",1))))</f>
      </c>
    </row>
    <row r="28" spans="2:12" ht="12.75">
      <c r="B28">
        <f>IF('Data Entry'!J31&gt;18,4,IF('Data Entry'!J31&gt;10,3,IF('Data Entry'!J31&gt;4,2,IF('Data Entry'!J31="","",1))))</f>
      </c>
      <c r="G28">
        <f>IF('Data Entry'!K31&gt;18,4,IF('Data Entry'!K31&gt;10,3,IF('Data Entry'!K31&gt;4,2,IF('Data Entry'!K31="","",1))))</f>
      </c>
      <c r="L28">
        <f>IF('Data Entry'!L31&gt;18,4,IF('Data Entry'!L31&gt;10,3,IF('Data Entry'!L31&gt;4,2,IF('Data Entry'!L31="","",1))))</f>
      </c>
    </row>
    <row r="29" spans="2:12" ht="12.75">
      <c r="B29">
        <f>IF('Data Entry'!J32&gt;18,4,IF('Data Entry'!J32&gt;10,3,IF('Data Entry'!J32&gt;4,2,IF('Data Entry'!J32="","",1))))</f>
      </c>
      <c r="G29">
        <f>IF('Data Entry'!K32&gt;18,4,IF('Data Entry'!K32&gt;10,3,IF('Data Entry'!K32&gt;4,2,IF('Data Entry'!K32="","",1))))</f>
      </c>
      <c r="L29">
        <f>IF('Data Entry'!L32&gt;18,4,IF('Data Entry'!L32&gt;10,3,IF('Data Entry'!L32&gt;4,2,IF('Data Entry'!L32="","",1))))</f>
      </c>
    </row>
    <row r="30" spans="2:12" ht="12.75">
      <c r="B30">
        <f>IF('Data Entry'!J33&gt;18,4,IF('Data Entry'!J33&gt;10,3,IF('Data Entry'!J33&gt;4,2,IF('Data Entry'!J33="","",1))))</f>
      </c>
      <c r="G30">
        <f>IF('Data Entry'!K33&gt;18,4,IF('Data Entry'!K33&gt;10,3,IF('Data Entry'!K33&gt;4,2,IF('Data Entry'!K33="","",1))))</f>
      </c>
      <c r="L30">
        <f>IF('Data Entry'!L33&gt;18,4,IF('Data Entry'!L33&gt;10,3,IF('Data Entry'!L33&gt;4,2,IF('Data Entry'!L33="","",1))))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B1:O38"/>
  <sheetViews>
    <sheetView workbookViewId="0" topLeftCell="A1">
      <selection activeCell="A28" sqref="A28"/>
    </sheetView>
  </sheetViews>
  <sheetFormatPr defaultColWidth="9.140625" defaultRowHeight="12.75"/>
  <cols>
    <col min="1" max="1" width="107.8515625" style="0" customWidth="1"/>
    <col min="2" max="16384" width="8.8515625" style="0" customWidth="1"/>
  </cols>
  <sheetData>
    <row r="1" spans="2:14" ht="12.75">
      <c r="B1">
        <f>IF('Data Entry'!M5&gt;12,4,IF('Data Entry'!M5&gt;8,3,IF('Data Entry'!M5&gt;3,2,IF('Data Entry'!M5="","",1))))</f>
      </c>
      <c r="D1" t="s">
        <v>27</v>
      </c>
      <c r="G1">
        <f>IF('Data Entry'!N5&gt;12,4,IF('Data Entry'!N5&gt;8,3,IF('Data Entry'!N5&gt;3,2,IF('Data Entry'!N5="","",1))))</f>
      </c>
      <c r="I1" t="s">
        <v>28</v>
      </c>
      <c r="L1">
        <f>IF('Data Entry'!O5&gt;12,4,IF('Data Entry'!O5&gt;8,3,IF('Data Entry'!O5&gt;3,2,IF('Data Entry'!O5="","",1))))</f>
      </c>
      <c r="N1" t="s">
        <v>29</v>
      </c>
    </row>
    <row r="2" spans="2:15" ht="12.75">
      <c r="B2">
        <f>IF('Data Entry'!M6&gt;12,4,IF('Data Entry'!M6&gt;8,3,IF('Data Entry'!M6&gt;3,2,IF('Data Entry'!M6="","",1))))</f>
        <v>4</v>
      </c>
      <c r="D2" t="s">
        <v>10</v>
      </c>
      <c r="E2">
        <f>COUNTIF(B1:B30,"1")</f>
        <v>0</v>
      </c>
      <c r="G2">
        <f>IF('Data Entry'!N6&gt;12,4,IF('Data Entry'!N6&gt;8,3,IF('Data Entry'!N6&gt;3,2,IF('Data Entry'!N6="","",1))))</f>
      </c>
      <c r="I2" t="s">
        <v>10</v>
      </c>
      <c r="J2">
        <f>COUNTIF(G1:G30,"1")</f>
        <v>0</v>
      </c>
      <c r="L2">
        <f>IF('Data Entry'!O6&gt;12,4,IF('Data Entry'!O6&gt;8,3,IF('Data Entry'!O6&gt;3,2,IF('Data Entry'!O6="","",1))))</f>
      </c>
      <c r="N2" t="s">
        <v>10</v>
      </c>
      <c r="O2">
        <f>COUNTIF(L1:L30,"1")</f>
        <v>0</v>
      </c>
    </row>
    <row r="3" spans="2:15" ht="12.75">
      <c r="B3">
        <f>IF('Data Entry'!M7&gt;12,4,IF('Data Entry'!M7&gt;8,3,IF('Data Entry'!M7&gt;3,2,IF('Data Entry'!M7="","",1))))</f>
        <v>4</v>
      </c>
      <c r="D3" t="s">
        <v>11</v>
      </c>
      <c r="E3">
        <f>COUNTIF(B1:B30,"2")</f>
        <v>0</v>
      </c>
      <c r="G3">
        <f>IF('Data Entry'!N7&gt;12,4,IF('Data Entry'!N7&gt;8,3,IF('Data Entry'!N7&gt;3,2,IF('Data Entry'!N7="","",1))))</f>
      </c>
      <c r="I3" t="s">
        <v>11</v>
      </c>
      <c r="J3">
        <f>COUNTIF(G1:G30,"2")</f>
        <v>0</v>
      </c>
      <c r="L3">
        <f>IF('Data Entry'!O7&gt;12,4,IF('Data Entry'!O7&gt;8,3,IF('Data Entry'!O7&gt;3,2,IF('Data Entry'!O7="","",1))))</f>
      </c>
      <c r="N3" t="s">
        <v>11</v>
      </c>
      <c r="O3">
        <f>COUNTIF(L1:L30,"2")</f>
        <v>0</v>
      </c>
    </row>
    <row r="4" spans="2:15" ht="12.75">
      <c r="B4">
        <f>IF('Data Entry'!M8&gt;12,4,IF('Data Entry'!M8&gt;8,3,IF('Data Entry'!M8&gt;3,2,IF('Data Entry'!M8="","",1))))</f>
      </c>
      <c r="D4" t="s">
        <v>12</v>
      </c>
      <c r="E4">
        <f>COUNTIF(B1:B30,"3")</f>
        <v>0</v>
      </c>
      <c r="G4">
        <f>IF('Data Entry'!N8&gt;12,4,IF('Data Entry'!N8&gt;8,3,IF('Data Entry'!N8&gt;3,2,IF('Data Entry'!N8="","",1))))</f>
      </c>
      <c r="I4" t="s">
        <v>12</v>
      </c>
      <c r="J4">
        <f>COUNTIF(G1:G30,"3")</f>
        <v>0</v>
      </c>
      <c r="L4">
        <f>IF('Data Entry'!O8&gt;12,4,IF('Data Entry'!O8&gt;8,3,IF('Data Entry'!O8&gt;3,2,IF('Data Entry'!O8="","",1))))</f>
      </c>
      <c r="N4" t="s">
        <v>12</v>
      </c>
      <c r="O4">
        <f>COUNTIF(L1:L30,"3")</f>
        <v>0</v>
      </c>
    </row>
    <row r="5" spans="2:15" ht="12.75">
      <c r="B5">
        <f>IF('Data Entry'!M9&gt;12,4,IF('Data Entry'!M9&gt;8,3,IF('Data Entry'!M9&gt;3,2,IF('Data Entry'!M9="","",1))))</f>
      </c>
      <c r="D5" t="s">
        <v>13</v>
      </c>
      <c r="E5">
        <f>COUNTIF(B1:B30,"4")</f>
        <v>9</v>
      </c>
      <c r="G5">
        <f>IF('Data Entry'!N9&gt;12,4,IF('Data Entry'!N9&gt;8,3,IF('Data Entry'!N9&gt;3,2,IF('Data Entry'!N9="","",1))))</f>
      </c>
      <c r="I5" t="s">
        <v>13</v>
      </c>
      <c r="J5">
        <f>COUNTIF(G1:G30,"4")</f>
        <v>0</v>
      </c>
      <c r="L5">
        <f>IF('Data Entry'!O9&gt;12,4,IF('Data Entry'!O9&gt;8,3,IF('Data Entry'!O9&gt;3,2,IF('Data Entry'!O9="","",1))))</f>
      </c>
      <c r="N5" t="s">
        <v>13</v>
      </c>
      <c r="O5">
        <f>COUNTIF(L1:L30,"4")</f>
        <v>0</v>
      </c>
    </row>
    <row r="6" spans="2:12" ht="12.75">
      <c r="B6">
        <f>IF('Data Entry'!M10&gt;12,4,IF('Data Entry'!M10&gt;8,3,IF('Data Entry'!M10&gt;3,2,IF('Data Entry'!M10="","",1))))</f>
      </c>
      <c r="G6">
        <f>IF('Data Entry'!N10&gt;12,4,IF('Data Entry'!N10&gt;8,3,IF('Data Entry'!N10&gt;3,2,IF('Data Entry'!N10="","",1))))</f>
      </c>
      <c r="L6">
        <f>IF('Data Entry'!O10&gt;12,4,IF('Data Entry'!O10&gt;8,3,IF('Data Entry'!O10&gt;3,2,IF('Data Entry'!O10="","",1))))</f>
      </c>
    </row>
    <row r="7" spans="2:12" ht="12.75">
      <c r="B7">
        <f>IF('Data Entry'!M11&gt;12,4,IF('Data Entry'!M11&gt;8,3,IF('Data Entry'!M11&gt;3,2,IF('Data Entry'!M11="","",1))))</f>
        <v>4</v>
      </c>
      <c r="G7">
        <f>IF('Data Entry'!N11&gt;12,4,IF('Data Entry'!N11&gt;8,3,IF('Data Entry'!N11&gt;3,2,IF('Data Entry'!N11="","",1))))</f>
      </c>
      <c r="L7">
        <f>IF('Data Entry'!O11&gt;12,4,IF('Data Entry'!O11&gt;8,3,IF('Data Entry'!O11&gt;3,2,IF('Data Entry'!O11="","",1))))</f>
      </c>
    </row>
    <row r="8" spans="2:12" ht="12.75">
      <c r="B8">
        <f>IF('Data Entry'!M12&gt;12,4,IF('Data Entry'!M12&gt;8,3,IF('Data Entry'!M12&gt;3,2,IF('Data Entry'!M12="","",1))))</f>
        <v>4</v>
      </c>
      <c r="G8">
        <f>IF('Data Entry'!N12&gt;12,4,IF('Data Entry'!N12&gt;8,3,IF('Data Entry'!N12&gt;3,2,IF('Data Entry'!N12="","",1))))</f>
      </c>
      <c r="L8">
        <f>IF('Data Entry'!O12&gt;12,4,IF('Data Entry'!O12&gt;8,3,IF('Data Entry'!O12&gt;3,2,IF('Data Entry'!O12="","",1))))</f>
      </c>
    </row>
    <row r="9" spans="2:12" ht="12.75">
      <c r="B9">
        <f>IF('Data Entry'!M13&gt;12,4,IF('Data Entry'!M13&gt;8,3,IF('Data Entry'!M13&gt;3,2,IF('Data Entry'!M13="","",1))))</f>
        <v>4</v>
      </c>
      <c r="G9">
        <f>IF('Data Entry'!N13&gt;12,4,IF('Data Entry'!N13&gt;8,3,IF('Data Entry'!N13&gt;3,2,IF('Data Entry'!N13="","",1))))</f>
      </c>
      <c r="L9">
        <f>IF('Data Entry'!O13&gt;12,4,IF('Data Entry'!O13&gt;8,3,IF('Data Entry'!O13&gt;3,2,IF('Data Entry'!O13="","",1))))</f>
      </c>
    </row>
    <row r="10" spans="2:12" ht="12.75">
      <c r="B10">
        <f>IF('Data Entry'!M14&gt;12,4,IF('Data Entry'!M14&gt;8,3,IF('Data Entry'!M14&gt;3,2,IF('Data Entry'!M14="","",1))))</f>
        <v>4</v>
      </c>
      <c r="G10">
        <f>IF('Data Entry'!N14&gt;12,4,IF('Data Entry'!N14&gt;8,3,IF('Data Entry'!N14&gt;3,2,IF('Data Entry'!N14="","",1))))</f>
      </c>
      <c r="L10">
        <f>IF('Data Entry'!O14&gt;12,4,IF('Data Entry'!O14&gt;8,3,IF('Data Entry'!O14&gt;3,2,IF('Data Entry'!O14="","",1))))</f>
      </c>
    </row>
    <row r="11" spans="2:12" ht="12.75">
      <c r="B11" t="e">
        <f>IF('Data Entry'!#REF!&gt;12,4,IF('Data Entry'!#REF!&gt;8,3,IF('Data Entry'!#REF!&gt;3,2,IF('Data Entry'!#REF!="","",1))))</f>
        <v>#REF!</v>
      </c>
      <c r="G11" t="e">
        <f>IF('Data Entry'!#REF!&gt;12,4,IF('Data Entry'!#REF!&gt;8,3,IF('Data Entry'!#REF!&gt;3,2,IF('Data Entry'!#REF!="","",1))))</f>
        <v>#REF!</v>
      </c>
      <c r="L11" t="e">
        <f>IF('Data Entry'!#REF!&gt;12,4,IF('Data Entry'!#REF!&gt;8,3,IF('Data Entry'!#REF!&gt;3,2,IF('Data Entry'!#REF!="","",1))))</f>
        <v>#REF!</v>
      </c>
    </row>
    <row r="12" spans="2:12" ht="12.75">
      <c r="B12">
        <f>IF('Data Entry'!M15&gt;12,4,IF('Data Entry'!M15&gt;8,3,IF('Data Entry'!M15&gt;3,2,IF('Data Entry'!M15="","",1))))</f>
      </c>
      <c r="G12">
        <f>IF('Data Entry'!N15&gt;12,4,IF('Data Entry'!N15&gt;8,3,IF('Data Entry'!N15&gt;3,2,IF('Data Entry'!N15="","",1))))</f>
      </c>
      <c r="L12">
        <f>IF('Data Entry'!O15&gt;12,4,IF('Data Entry'!O15&gt;8,3,IF('Data Entry'!O15&gt;3,2,IF('Data Entry'!O15="","",1))))</f>
      </c>
    </row>
    <row r="13" spans="2:12" ht="12.75">
      <c r="B13">
        <f>IF('Data Entry'!M16&gt;12,4,IF('Data Entry'!M16&gt;8,3,IF('Data Entry'!M16&gt;3,2,IF('Data Entry'!M16="","",1))))</f>
      </c>
      <c r="G13">
        <f>IF('Data Entry'!N16&gt;12,4,IF('Data Entry'!N16&gt;8,3,IF('Data Entry'!N16&gt;3,2,IF('Data Entry'!N16="","",1))))</f>
      </c>
      <c r="L13">
        <f>IF('Data Entry'!O16&gt;12,4,IF('Data Entry'!O16&gt;8,3,IF('Data Entry'!O16&gt;3,2,IF('Data Entry'!O16="","",1))))</f>
      </c>
    </row>
    <row r="14" spans="2:12" ht="12.75">
      <c r="B14">
        <f>IF('Data Entry'!M17&gt;12,4,IF('Data Entry'!M17&gt;8,3,IF('Data Entry'!M17&gt;3,2,IF('Data Entry'!M17="","",1))))</f>
      </c>
      <c r="G14">
        <f>IF('Data Entry'!N17&gt;12,4,IF('Data Entry'!N17&gt;8,3,IF('Data Entry'!N17&gt;3,2,IF('Data Entry'!N17="","",1))))</f>
      </c>
      <c r="L14">
        <f>IF('Data Entry'!O17&gt;12,4,IF('Data Entry'!O17&gt;8,3,IF('Data Entry'!O17&gt;3,2,IF('Data Entry'!O17="","",1))))</f>
      </c>
    </row>
    <row r="15" spans="2:12" ht="12.75">
      <c r="B15">
        <f>IF('Data Entry'!M18&gt;12,4,IF('Data Entry'!M18&gt;8,3,IF('Data Entry'!M18&gt;3,2,IF('Data Entry'!M18="","",1))))</f>
        <v>4</v>
      </c>
      <c r="G15">
        <f>IF('Data Entry'!N18&gt;12,4,IF('Data Entry'!N18&gt;8,3,IF('Data Entry'!N18&gt;3,2,IF('Data Entry'!N18="","",1))))</f>
      </c>
      <c r="L15">
        <f>IF('Data Entry'!O18&gt;12,4,IF('Data Entry'!O18&gt;8,3,IF('Data Entry'!O18&gt;3,2,IF('Data Entry'!O18="","",1))))</f>
      </c>
    </row>
    <row r="16" spans="2:12" ht="12.75">
      <c r="B16">
        <f>IF('Data Entry'!M19&gt;12,4,IF('Data Entry'!M19&gt;8,3,IF('Data Entry'!M19&gt;3,2,IF('Data Entry'!M19="","",1))))</f>
        <v>4</v>
      </c>
      <c r="G16">
        <f>IF('Data Entry'!N19&gt;12,4,IF('Data Entry'!N19&gt;8,3,IF('Data Entry'!N19&gt;3,2,IF('Data Entry'!N19="","",1))))</f>
      </c>
      <c r="L16">
        <f>IF('Data Entry'!O19&gt;12,4,IF('Data Entry'!O19&gt;8,3,IF('Data Entry'!O19&gt;3,2,IF('Data Entry'!O19="","",1))))</f>
      </c>
    </row>
    <row r="17" spans="2:12" ht="12.75">
      <c r="B17">
        <f>IF('Data Entry'!M20&gt;12,4,IF('Data Entry'!M20&gt;8,3,IF('Data Entry'!M20&gt;3,2,IF('Data Entry'!M20="","",1))))</f>
      </c>
      <c r="G17">
        <f>IF('Data Entry'!N20&gt;12,4,IF('Data Entry'!N20&gt;8,3,IF('Data Entry'!N20&gt;3,2,IF('Data Entry'!N20="","",1))))</f>
      </c>
      <c r="L17">
        <f>IF('Data Entry'!O20&gt;12,4,IF('Data Entry'!O20&gt;8,3,IF('Data Entry'!O20&gt;3,2,IF('Data Entry'!O20="","",1))))</f>
      </c>
    </row>
    <row r="18" spans="2:12" ht="12.75">
      <c r="B18">
        <f>IF('Data Entry'!M21&gt;12,4,IF('Data Entry'!M21&gt;8,3,IF('Data Entry'!M21&gt;3,2,IF('Data Entry'!M21="","",1))))</f>
      </c>
      <c r="G18">
        <f>IF('Data Entry'!N21&gt;12,4,IF('Data Entry'!N21&gt;8,3,IF('Data Entry'!N21&gt;3,2,IF('Data Entry'!N21="","",1))))</f>
      </c>
      <c r="L18">
        <f>IF('Data Entry'!O21&gt;12,4,IF('Data Entry'!O21&gt;8,3,IF('Data Entry'!O21&gt;3,2,IF('Data Entry'!O21="","",1))))</f>
      </c>
    </row>
    <row r="19" spans="2:12" ht="12.75">
      <c r="B19">
        <f>IF('Data Entry'!M22&gt;12,4,IF('Data Entry'!M22&gt;8,3,IF('Data Entry'!M22&gt;3,2,IF('Data Entry'!M22="","",1))))</f>
        <v>4</v>
      </c>
      <c r="G19">
        <f>IF('Data Entry'!N22&gt;12,4,IF('Data Entry'!N22&gt;8,3,IF('Data Entry'!N22&gt;3,2,IF('Data Entry'!N22="","",1))))</f>
      </c>
      <c r="L19">
        <f>IF('Data Entry'!O22&gt;12,4,IF('Data Entry'!O22&gt;8,3,IF('Data Entry'!O22&gt;3,2,IF('Data Entry'!O22="","",1))))</f>
      </c>
    </row>
    <row r="20" spans="2:12" ht="12.75">
      <c r="B20">
        <f>IF('Data Entry'!M23&gt;12,4,IF('Data Entry'!M23&gt;8,3,IF('Data Entry'!M23&gt;3,2,IF('Data Entry'!M23="","",1))))</f>
      </c>
      <c r="G20">
        <f>IF('Data Entry'!N23&gt;12,4,IF('Data Entry'!N23&gt;8,3,IF('Data Entry'!N23&gt;3,2,IF('Data Entry'!N23="","",1))))</f>
      </c>
      <c r="L20">
        <f>IF('Data Entry'!O23&gt;12,4,IF('Data Entry'!O23&gt;8,3,IF('Data Entry'!O23&gt;3,2,IF('Data Entry'!O23="","",1))))</f>
      </c>
    </row>
    <row r="21" spans="2:12" ht="12.75">
      <c r="B21">
        <f>IF('Data Entry'!M24&gt;12,4,IF('Data Entry'!M24&gt;8,3,IF('Data Entry'!M24&gt;3,2,IF('Data Entry'!M24="","",1))))</f>
      </c>
      <c r="G21">
        <f>IF('Data Entry'!N24&gt;12,4,IF('Data Entry'!N24&gt;8,3,IF('Data Entry'!N24&gt;3,2,IF('Data Entry'!N24="","",1))))</f>
      </c>
      <c r="L21">
        <f>IF('Data Entry'!O24&gt;12,4,IF('Data Entry'!O24&gt;8,3,IF('Data Entry'!O24&gt;3,2,IF('Data Entry'!O24="","",1))))</f>
      </c>
    </row>
    <row r="22" spans="2:12" ht="12.75">
      <c r="B22">
        <f>IF('Data Entry'!M25&gt;12,4,IF('Data Entry'!M25&gt;8,3,IF('Data Entry'!M25&gt;3,2,IF('Data Entry'!M25="","",1))))</f>
      </c>
      <c r="G22">
        <f>IF('Data Entry'!N25&gt;12,4,IF('Data Entry'!N25&gt;8,3,IF('Data Entry'!N25&gt;3,2,IF('Data Entry'!N25="","",1))))</f>
      </c>
      <c r="L22">
        <f>IF('Data Entry'!O25&gt;12,4,IF('Data Entry'!O25&gt;8,3,IF('Data Entry'!O25&gt;3,2,IF('Data Entry'!O25="","",1))))</f>
      </c>
    </row>
    <row r="23" spans="2:12" ht="12.75">
      <c r="B23">
        <f>IF('Data Entry'!M26&gt;12,4,IF('Data Entry'!M26&gt;8,3,IF('Data Entry'!M26&gt;3,2,IF('Data Entry'!M26="","",1))))</f>
      </c>
      <c r="G23">
        <f>IF('Data Entry'!N26&gt;12,4,IF('Data Entry'!N26&gt;8,3,IF('Data Entry'!N26&gt;3,2,IF('Data Entry'!N26="","",1))))</f>
      </c>
      <c r="L23">
        <f>IF('Data Entry'!O26&gt;12,4,IF('Data Entry'!O26&gt;8,3,IF('Data Entry'!O26&gt;3,2,IF('Data Entry'!O26="","",1))))</f>
      </c>
    </row>
    <row r="24" spans="2:12" ht="12.75">
      <c r="B24">
        <f>IF('Data Entry'!M27&gt;12,4,IF('Data Entry'!M27&gt;8,3,IF('Data Entry'!M27&gt;3,2,IF('Data Entry'!M27="","",1))))</f>
      </c>
      <c r="G24">
        <f>IF('Data Entry'!N27&gt;12,4,IF('Data Entry'!N27&gt;8,3,IF('Data Entry'!N27&gt;3,2,IF('Data Entry'!N27="","",1))))</f>
      </c>
      <c r="L24">
        <f>IF('Data Entry'!O27&gt;12,4,IF('Data Entry'!O27&gt;8,3,IF('Data Entry'!O27&gt;3,2,IF('Data Entry'!O27="","",1))))</f>
      </c>
    </row>
    <row r="25" spans="2:12" ht="12.75">
      <c r="B25">
        <f>IF('Data Entry'!M28&gt;12,4,IF('Data Entry'!M28&gt;8,3,IF('Data Entry'!M28&gt;3,2,IF('Data Entry'!M28="","",1))))</f>
      </c>
      <c r="G25">
        <f>IF('Data Entry'!N28&gt;12,4,IF('Data Entry'!N28&gt;8,3,IF('Data Entry'!N28&gt;3,2,IF('Data Entry'!N28="","",1))))</f>
      </c>
      <c r="L25">
        <f>IF('Data Entry'!O28&gt;12,4,IF('Data Entry'!O28&gt;8,3,IF('Data Entry'!O28&gt;3,2,IF('Data Entry'!O28="","",1))))</f>
      </c>
    </row>
    <row r="26" spans="2:12" ht="12.75">
      <c r="B26">
        <f>IF('Data Entry'!M29&gt;12,4,IF('Data Entry'!M29&gt;8,3,IF('Data Entry'!M29&gt;3,2,IF('Data Entry'!M29="","",1))))</f>
      </c>
      <c r="G26">
        <f>IF('Data Entry'!N29&gt;12,4,IF('Data Entry'!N29&gt;8,3,IF('Data Entry'!N29&gt;3,2,IF('Data Entry'!N29="","",1))))</f>
      </c>
      <c r="L26">
        <f>IF('Data Entry'!O29&gt;12,4,IF('Data Entry'!O29&gt;8,3,IF('Data Entry'!O29&gt;3,2,IF('Data Entry'!O29="","",1))))</f>
      </c>
    </row>
    <row r="27" spans="2:12" ht="12.75">
      <c r="B27">
        <f>IF('Data Entry'!M30&gt;12,4,IF('Data Entry'!M30&gt;8,3,IF('Data Entry'!M30&gt;3,2,IF('Data Entry'!M30="","",1))))</f>
      </c>
      <c r="G27">
        <f>IF('Data Entry'!N30&gt;12,4,IF('Data Entry'!N30&gt;8,3,IF('Data Entry'!N30&gt;3,2,IF('Data Entry'!N30="","",1))))</f>
      </c>
      <c r="L27">
        <f>IF('Data Entry'!O30&gt;12,4,IF('Data Entry'!O30&gt;8,3,IF('Data Entry'!O30&gt;3,2,IF('Data Entry'!O30="","",1))))</f>
      </c>
    </row>
    <row r="28" spans="2:12" ht="12.75">
      <c r="B28">
        <f>IF('Data Entry'!M31&gt;12,4,IF('Data Entry'!M31&gt;8,3,IF('Data Entry'!M31&gt;3,2,IF('Data Entry'!M31="","",1))))</f>
      </c>
      <c r="G28">
        <f>IF('Data Entry'!N31&gt;12,4,IF('Data Entry'!N31&gt;8,3,IF('Data Entry'!N31&gt;3,2,IF('Data Entry'!N31="","",1))))</f>
      </c>
      <c r="L28">
        <f>IF('Data Entry'!O31&gt;12,4,IF('Data Entry'!O31&gt;8,3,IF('Data Entry'!O31&gt;3,2,IF('Data Entry'!O31="","",1))))</f>
      </c>
    </row>
    <row r="29" spans="2:12" ht="12.75">
      <c r="B29">
        <f>IF('Data Entry'!M32&gt;12,4,IF('Data Entry'!M32&gt;8,3,IF('Data Entry'!M32&gt;3,2,IF('Data Entry'!M32="","",1))))</f>
      </c>
      <c r="G29">
        <f>IF('Data Entry'!N32&gt;12,4,IF('Data Entry'!N32&gt;8,3,IF('Data Entry'!N32&gt;3,2,IF('Data Entry'!N32="","",1))))</f>
      </c>
      <c r="L29">
        <f>IF('Data Entry'!O32&gt;12,4,IF('Data Entry'!O32&gt;8,3,IF('Data Entry'!O32&gt;3,2,IF('Data Entry'!O32="","",1))))</f>
      </c>
    </row>
    <row r="30" spans="2:12" ht="12.75">
      <c r="B30">
        <f>IF('Data Entry'!M33&gt;12,4,IF('Data Entry'!M33&gt;8,3,IF('Data Entry'!M33&gt;3,2,IF('Data Entry'!M33="","",1))))</f>
      </c>
      <c r="G30">
        <f>IF('Data Entry'!N33&gt;12,4,IF('Data Entry'!N33&gt;8,3,IF('Data Entry'!N33&gt;3,2,IF('Data Entry'!N33="","",1))))</f>
      </c>
      <c r="L30">
        <f>IF('Data Entry'!O33&gt;12,4,IF('Data Entry'!O33&gt;8,3,IF('Data Entry'!O33&gt;3,2,IF('Data Entry'!O33="","",1))))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B1:O38"/>
  <sheetViews>
    <sheetView workbookViewId="0" topLeftCell="A1">
      <selection activeCell="A21" sqref="A21"/>
    </sheetView>
  </sheetViews>
  <sheetFormatPr defaultColWidth="9.140625" defaultRowHeight="12.75"/>
  <cols>
    <col min="1" max="1" width="107.8515625" style="0" customWidth="1"/>
    <col min="2" max="16384" width="8.8515625" style="0" customWidth="1"/>
  </cols>
  <sheetData>
    <row r="1" spans="2:14" ht="12.75">
      <c r="B1">
        <f>IF('Data Entry'!P5&gt;18,4,IF('Data Entry'!P5&gt;12,3,IF('Data Entry'!P5&gt;6,2,IF('Data Entry'!P5="","",1))))</f>
        <v>2</v>
      </c>
      <c r="D1" t="s">
        <v>30</v>
      </c>
      <c r="G1">
        <f>IF('Data Entry'!Q5&gt;18,4,IF('Data Entry'!Q5&gt;12,3,IF('Data Entry'!Q5&gt;6,2,IF('Data Entry'!Q5="","",1))))</f>
      </c>
      <c r="I1" t="s">
        <v>31</v>
      </c>
      <c r="L1">
        <f>IF('Data Entry'!R5&gt;18,4,IF('Data Entry'!R5&gt;12,3,IF('Data Entry'!R5&gt;6,2,IF('Data Entry'!R5="","",1))))</f>
      </c>
      <c r="N1" t="s">
        <v>32</v>
      </c>
    </row>
    <row r="2" spans="2:15" ht="12.75">
      <c r="B2">
        <f>IF('Data Entry'!P6&gt;18,4,IF('Data Entry'!P6&gt;12,3,IF('Data Entry'!P6&gt;6,2,IF('Data Entry'!P6="","",1))))</f>
        <v>3</v>
      </c>
      <c r="D2" t="s">
        <v>10</v>
      </c>
      <c r="E2">
        <f>COUNTIF(B1:B30,"1")</f>
        <v>3</v>
      </c>
      <c r="G2">
        <f>IF('Data Entry'!Q6&gt;18,4,IF('Data Entry'!Q6&gt;12,3,IF('Data Entry'!Q6&gt;6,2,IF('Data Entry'!Q6="","",1))))</f>
      </c>
      <c r="I2" t="s">
        <v>10</v>
      </c>
      <c r="J2">
        <f>COUNTIF(G1:G30,"1")</f>
        <v>0</v>
      </c>
      <c r="L2">
        <f>IF('Data Entry'!R6&gt;18,4,IF('Data Entry'!R6&gt;12,3,IF('Data Entry'!R6&gt;6,2,IF('Data Entry'!R6="","",1))))</f>
      </c>
      <c r="N2" t="s">
        <v>10</v>
      </c>
      <c r="O2">
        <f>COUNTIF(L1:L30,"1")</f>
        <v>0</v>
      </c>
    </row>
    <row r="3" spans="2:15" ht="12.75">
      <c r="B3">
        <f>IF('Data Entry'!P7&gt;18,4,IF('Data Entry'!P7&gt;12,3,IF('Data Entry'!P7&gt;6,2,IF('Data Entry'!P7="","",1))))</f>
        <v>4</v>
      </c>
      <c r="D3" t="s">
        <v>11</v>
      </c>
      <c r="E3">
        <f>COUNTIF(B1:B30,"2")</f>
        <v>4</v>
      </c>
      <c r="G3">
        <f>IF('Data Entry'!Q7&gt;18,4,IF('Data Entry'!Q7&gt;12,3,IF('Data Entry'!Q7&gt;6,2,IF('Data Entry'!Q7="","",1))))</f>
      </c>
      <c r="I3" t="s">
        <v>11</v>
      </c>
      <c r="J3">
        <f>COUNTIF(G1:G30,"2")</f>
        <v>0</v>
      </c>
      <c r="L3">
        <f>IF('Data Entry'!R7&gt;18,4,IF('Data Entry'!R7&gt;12,3,IF('Data Entry'!R7&gt;6,2,IF('Data Entry'!R7="","",1))))</f>
      </c>
      <c r="N3" t="s">
        <v>11</v>
      </c>
      <c r="O3">
        <f>COUNTIF(L1:L30,"2")</f>
        <v>0</v>
      </c>
    </row>
    <row r="4" spans="2:15" ht="12.75">
      <c r="B4">
        <f>IF('Data Entry'!P8&gt;18,4,IF('Data Entry'!P8&gt;12,3,IF('Data Entry'!P8&gt;6,2,IF('Data Entry'!P8="","",1))))</f>
        <v>3</v>
      </c>
      <c r="D4" t="s">
        <v>12</v>
      </c>
      <c r="E4">
        <f>COUNTIF(B1:B30,"3")</f>
        <v>9</v>
      </c>
      <c r="G4">
        <f>IF('Data Entry'!Q8&gt;18,4,IF('Data Entry'!Q8&gt;12,3,IF('Data Entry'!Q8&gt;6,2,IF('Data Entry'!Q8="","",1))))</f>
      </c>
      <c r="I4" t="s">
        <v>12</v>
      </c>
      <c r="J4">
        <f>COUNTIF(G1:G30,"3")</f>
        <v>0</v>
      </c>
      <c r="L4">
        <f>IF('Data Entry'!R8&gt;18,4,IF('Data Entry'!R8&gt;12,3,IF('Data Entry'!R8&gt;6,2,IF('Data Entry'!R8="","",1))))</f>
      </c>
      <c r="N4" t="s">
        <v>12</v>
      </c>
      <c r="O4">
        <f>COUNTIF(L1:L30,"3")</f>
        <v>0</v>
      </c>
    </row>
    <row r="5" spans="2:15" ht="12.75">
      <c r="B5">
        <f>IF('Data Entry'!P9&gt;18,4,IF('Data Entry'!P9&gt;12,3,IF('Data Entry'!P9&gt;6,2,IF('Data Entry'!P9="","",1))))</f>
        <v>2</v>
      </c>
      <c r="D5" t="s">
        <v>13</v>
      </c>
      <c r="E5">
        <f>COUNTIF(B1:B30,"4")</f>
        <v>2</v>
      </c>
      <c r="G5">
        <f>IF('Data Entry'!Q9&gt;18,4,IF('Data Entry'!Q9&gt;12,3,IF('Data Entry'!Q9&gt;6,2,IF('Data Entry'!Q9="","",1))))</f>
      </c>
      <c r="I5" t="s">
        <v>13</v>
      </c>
      <c r="J5">
        <f>COUNTIF(G1:G30,"4")</f>
        <v>0</v>
      </c>
      <c r="L5">
        <f>IF('Data Entry'!R9&gt;18,4,IF('Data Entry'!R9&gt;12,3,IF('Data Entry'!R9&gt;6,2,IF('Data Entry'!R9="","",1))))</f>
      </c>
      <c r="N5" t="s">
        <v>13</v>
      </c>
      <c r="O5">
        <f>COUNTIF(L1:L30,"4")</f>
        <v>0</v>
      </c>
    </row>
    <row r="6" spans="2:12" ht="12.75">
      <c r="B6">
        <f>IF('Data Entry'!P10&gt;18,4,IF('Data Entry'!P10&gt;12,3,IF('Data Entry'!P10&gt;6,2,IF('Data Entry'!P10="","",1))))</f>
        <v>3</v>
      </c>
      <c r="G6">
        <f>IF('Data Entry'!Q10&gt;18,4,IF('Data Entry'!Q10&gt;12,3,IF('Data Entry'!Q10&gt;6,2,IF('Data Entry'!Q10="","",1))))</f>
      </c>
      <c r="L6">
        <f>IF('Data Entry'!R10&gt;18,4,IF('Data Entry'!R10&gt;12,3,IF('Data Entry'!R10&gt;6,2,IF('Data Entry'!R10="","",1))))</f>
      </c>
    </row>
    <row r="7" spans="2:12" ht="12.75">
      <c r="B7">
        <f>IF('Data Entry'!P11&gt;18,4,IF('Data Entry'!P11&gt;12,3,IF('Data Entry'!P11&gt;6,2,IF('Data Entry'!P11="","",1))))</f>
        <v>3</v>
      </c>
      <c r="G7">
        <f>IF('Data Entry'!Q11&gt;18,4,IF('Data Entry'!Q11&gt;12,3,IF('Data Entry'!Q11&gt;6,2,IF('Data Entry'!Q11="","",1))))</f>
      </c>
      <c r="L7">
        <f>IF('Data Entry'!R11&gt;18,4,IF('Data Entry'!R11&gt;12,3,IF('Data Entry'!R11&gt;6,2,IF('Data Entry'!R11="","",1))))</f>
      </c>
    </row>
    <row r="8" spans="2:12" ht="12.75">
      <c r="B8">
        <f>IF('Data Entry'!P12&gt;18,4,IF('Data Entry'!P12&gt;12,3,IF('Data Entry'!P12&gt;6,2,IF('Data Entry'!P12="","",1))))</f>
        <v>3</v>
      </c>
      <c r="G8">
        <f>IF('Data Entry'!Q12&gt;18,4,IF('Data Entry'!Q12&gt;12,3,IF('Data Entry'!Q12&gt;6,2,IF('Data Entry'!Q12="","",1))))</f>
      </c>
      <c r="L8">
        <f>IF('Data Entry'!R12&gt;18,4,IF('Data Entry'!R12&gt;12,3,IF('Data Entry'!R12&gt;6,2,IF('Data Entry'!R12="","",1))))</f>
      </c>
    </row>
    <row r="9" spans="2:12" ht="12.75">
      <c r="B9">
        <f>IF('Data Entry'!P13&gt;18,4,IF('Data Entry'!P13&gt;12,3,IF('Data Entry'!P13&gt;6,2,IF('Data Entry'!P13="","",1))))</f>
        <v>2</v>
      </c>
      <c r="G9">
        <f>IF('Data Entry'!Q13&gt;18,4,IF('Data Entry'!Q13&gt;12,3,IF('Data Entry'!Q13&gt;6,2,IF('Data Entry'!Q13="","",1))))</f>
      </c>
      <c r="L9">
        <f>IF('Data Entry'!R13&gt;18,4,IF('Data Entry'!R13&gt;12,3,IF('Data Entry'!R13&gt;6,2,IF('Data Entry'!R13="","",1))))</f>
      </c>
    </row>
    <row r="10" spans="2:12" ht="12.75">
      <c r="B10">
        <f>IF('Data Entry'!P14&gt;18,4,IF('Data Entry'!P14&gt;12,3,IF('Data Entry'!P14&gt;6,2,IF('Data Entry'!P14="","",1))))</f>
        <v>3</v>
      </c>
      <c r="G10">
        <f>IF('Data Entry'!Q14&gt;18,4,IF('Data Entry'!Q14&gt;12,3,IF('Data Entry'!Q14&gt;6,2,IF('Data Entry'!Q14="","",1))))</f>
      </c>
      <c r="L10">
        <f>IF('Data Entry'!R14&gt;18,4,IF('Data Entry'!R14&gt;12,3,IF('Data Entry'!R14&gt;6,2,IF('Data Entry'!R14="","",1))))</f>
      </c>
    </row>
    <row r="11" spans="2:12" ht="12.75">
      <c r="B11" t="e">
        <f>IF('Data Entry'!#REF!&gt;18,4,IF('Data Entry'!#REF!&gt;12,3,IF('Data Entry'!#REF!&gt;6,2,IF('Data Entry'!#REF!="","",1))))</f>
        <v>#REF!</v>
      </c>
      <c r="G11" t="e">
        <f>IF('Data Entry'!#REF!&gt;18,4,IF('Data Entry'!#REF!&gt;12,3,IF('Data Entry'!#REF!&gt;6,2,IF('Data Entry'!#REF!="","",1))))</f>
        <v>#REF!</v>
      </c>
      <c r="L11" t="e">
        <f>IF('Data Entry'!#REF!&gt;18,4,IF('Data Entry'!#REF!&gt;12,3,IF('Data Entry'!#REF!&gt;6,2,IF('Data Entry'!#REF!="","",1))))</f>
        <v>#REF!</v>
      </c>
    </row>
    <row r="12" spans="2:12" ht="12.75">
      <c r="B12">
        <f>IF('Data Entry'!P15&gt;18,4,IF('Data Entry'!P15&gt;12,3,IF('Data Entry'!P15&gt;6,2,IF('Data Entry'!P15="","",1))))</f>
        <v>1</v>
      </c>
      <c r="G12">
        <f>IF('Data Entry'!Q15&gt;18,4,IF('Data Entry'!Q15&gt;12,3,IF('Data Entry'!Q15&gt;6,2,IF('Data Entry'!Q15="","",1))))</f>
      </c>
      <c r="L12">
        <f>IF('Data Entry'!R15&gt;18,4,IF('Data Entry'!R15&gt;12,3,IF('Data Entry'!R15&gt;6,2,IF('Data Entry'!R15="","",1))))</f>
      </c>
    </row>
    <row r="13" spans="2:12" ht="12.75">
      <c r="B13">
        <f>IF('Data Entry'!P16&gt;18,4,IF('Data Entry'!P16&gt;12,3,IF('Data Entry'!P16&gt;6,2,IF('Data Entry'!P16="","",1))))</f>
        <v>1</v>
      </c>
      <c r="G13">
        <f>IF('Data Entry'!Q16&gt;18,4,IF('Data Entry'!Q16&gt;12,3,IF('Data Entry'!Q16&gt;6,2,IF('Data Entry'!Q16="","",1))))</f>
      </c>
      <c r="L13">
        <f>IF('Data Entry'!R16&gt;18,4,IF('Data Entry'!R16&gt;12,3,IF('Data Entry'!R16&gt;6,2,IF('Data Entry'!R16="","",1))))</f>
      </c>
    </row>
    <row r="14" spans="2:12" ht="12.75">
      <c r="B14">
        <f>IF('Data Entry'!P17&gt;18,4,IF('Data Entry'!P17&gt;12,3,IF('Data Entry'!P17&gt;6,2,IF('Data Entry'!P17="","",1))))</f>
        <v>2</v>
      </c>
      <c r="G14">
        <f>IF('Data Entry'!Q17&gt;18,4,IF('Data Entry'!Q17&gt;12,3,IF('Data Entry'!Q17&gt;6,2,IF('Data Entry'!Q17="","",1))))</f>
      </c>
      <c r="L14">
        <f>IF('Data Entry'!R17&gt;18,4,IF('Data Entry'!R17&gt;12,3,IF('Data Entry'!R17&gt;6,2,IF('Data Entry'!R17="","",1))))</f>
      </c>
    </row>
    <row r="15" spans="2:12" ht="12.75">
      <c r="B15">
        <f>IF('Data Entry'!P18&gt;18,4,IF('Data Entry'!P18&gt;12,3,IF('Data Entry'!P18&gt;6,2,IF('Data Entry'!P18="","",1))))</f>
        <v>1</v>
      </c>
      <c r="G15">
        <f>IF('Data Entry'!Q18&gt;18,4,IF('Data Entry'!Q18&gt;12,3,IF('Data Entry'!Q18&gt;6,2,IF('Data Entry'!Q18="","",1))))</f>
      </c>
      <c r="L15">
        <f>IF('Data Entry'!R18&gt;18,4,IF('Data Entry'!R18&gt;12,3,IF('Data Entry'!R18&gt;6,2,IF('Data Entry'!R18="","",1))))</f>
      </c>
    </row>
    <row r="16" spans="2:12" ht="12.75">
      <c r="B16">
        <f>IF('Data Entry'!P19&gt;18,4,IF('Data Entry'!P19&gt;12,3,IF('Data Entry'!P19&gt;6,2,IF('Data Entry'!P19="","",1))))</f>
        <v>3</v>
      </c>
      <c r="G16">
        <f>IF('Data Entry'!Q19&gt;18,4,IF('Data Entry'!Q19&gt;12,3,IF('Data Entry'!Q19&gt;6,2,IF('Data Entry'!Q19="","",1))))</f>
      </c>
      <c r="L16">
        <f>IF('Data Entry'!R19&gt;18,4,IF('Data Entry'!R19&gt;12,3,IF('Data Entry'!R19&gt;6,2,IF('Data Entry'!R19="","",1))))</f>
      </c>
    </row>
    <row r="17" spans="2:12" ht="12.75">
      <c r="B17">
        <f>IF('Data Entry'!P20&gt;18,4,IF('Data Entry'!P20&gt;12,3,IF('Data Entry'!P20&gt;6,2,IF('Data Entry'!P20="","",1))))</f>
        <v>4</v>
      </c>
      <c r="G17">
        <f>IF('Data Entry'!Q20&gt;18,4,IF('Data Entry'!Q20&gt;12,3,IF('Data Entry'!Q20&gt;6,2,IF('Data Entry'!Q20="","",1))))</f>
      </c>
      <c r="L17">
        <f>IF('Data Entry'!R20&gt;18,4,IF('Data Entry'!R20&gt;12,3,IF('Data Entry'!R20&gt;6,2,IF('Data Entry'!R20="","",1))))</f>
      </c>
    </row>
    <row r="18" spans="2:12" ht="12.75">
      <c r="B18">
        <f>IF('Data Entry'!P21&gt;18,4,IF('Data Entry'!P21&gt;12,3,IF('Data Entry'!P21&gt;6,2,IF('Data Entry'!P21="","",1))))</f>
        <v>3</v>
      </c>
      <c r="G18">
        <f>IF('Data Entry'!Q21&gt;18,4,IF('Data Entry'!Q21&gt;12,3,IF('Data Entry'!Q21&gt;6,2,IF('Data Entry'!Q21="","",1))))</f>
      </c>
      <c r="L18">
        <f>IF('Data Entry'!R21&gt;18,4,IF('Data Entry'!R21&gt;12,3,IF('Data Entry'!R21&gt;6,2,IF('Data Entry'!R21="","",1))))</f>
      </c>
    </row>
    <row r="19" spans="2:12" ht="12.75">
      <c r="B19">
        <f>IF('Data Entry'!P22&gt;18,4,IF('Data Entry'!P22&gt;12,3,IF('Data Entry'!P22&gt;6,2,IF('Data Entry'!P22="","",1))))</f>
        <v>3</v>
      </c>
      <c r="G19">
        <f>IF('Data Entry'!Q22&gt;18,4,IF('Data Entry'!Q22&gt;12,3,IF('Data Entry'!Q22&gt;6,2,IF('Data Entry'!Q22="","",1))))</f>
      </c>
      <c r="L19">
        <f>IF('Data Entry'!R22&gt;18,4,IF('Data Entry'!R22&gt;12,3,IF('Data Entry'!R22&gt;6,2,IF('Data Entry'!R22="","",1))))</f>
      </c>
    </row>
    <row r="20" spans="2:12" ht="12.75">
      <c r="B20">
        <f>IF('Data Entry'!P23&gt;18,4,IF('Data Entry'!P23&gt;12,3,IF('Data Entry'!P23&gt;6,2,IF('Data Entry'!P23="","",1))))</f>
      </c>
      <c r="G20">
        <f>IF('Data Entry'!Q23&gt;18,4,IF('Data Entry'!Q23&gt;12,3,IF('Data Entry'!Q23&gt;6,2,IF('Data Entry'!Q23="","",1))))</f>
      </c>
      <c r="L20">
        <f>IF('Data Entry'!R23&gt;18,4,IF('Data Entry'!R23&gt;12,3,IF('Data Entry'!R23&gt;6,2,IF('Data Entry'!R23="","",1))))</f>
      </c>
    </row>
    <row r="21" spans="2:12" ht="12.75">
      <c r="B21">
        <f>IF('Data Entry'!P24&gt;18,4,IF('Data Entry'!P24&gt;12,3,IF('Data Entry'!P24&gt;6,2,IF('Data Entry'!P24="","",1))))</f>
      </c>
      <c r="G21">
        <f>IF('Data Entry'!Q24&gt;18,4,IF('Data Entry'!Q24&gt;12,3,IF('Data Entry'!Q24&gt;6,2,IF('Data Entry'!Q24="","",1))))</f>
      </c>
      <c r="L21">
        <f>IF('Data Entry'!R24&gt;18,4,IF('Data Entry'!R24&gt;12,3,IF('Data Entry'!R24&gt;6,2,IF('Data Entry'!R24="","",1))))</f>
      </c>
    </row>
    <row r="22" spans="2:12" ht="12.75">
      <c r="B22">
        <f>IF('Data Entry'!P25&gt;18,4,IF('Data Entry'!P25&gt;12,3,IF('Data Entry'!P25&gt;6,2,IF('Data Entry'!P25="","",1))))</f>
      </c>
      <c r="G22">
        <f>IF('Data Entry'!Q25&gt;18,4,IF('Data Entry'!Q25&gt;12,3,IF('Data Entry'!Q25&gt;6,2,IF('Data Entry'!Q25="","",1))))</f>
      </c>
      <c r="L22">
        <f>IF('Data Entry'!R25&gt;18,4,IF('Data Entry'!R25&gt;12,3,IF('Data Entry'!R25&gt;6,2,IF('Data Entry'!R25="","",1))))</f>
      </c>
    </row>
    <row r="23" spans="2:12" ht="12.75">
      <c r="B23">
        <f>IF('Data Entry'!P26&gt;18,4,IF('Data Entry'!P26&gt;12,3,IF('Data Entry'!P26&gt;6,2,IF('Data Entry'!P26="","",1))))</f>
      </c>
      <c r="G23">
        <f>IF('Data Entry'!Q26&gt;18,4,IF('Data Entry'!Q26&gt;12,3,IF('Data Entry'!Q26&gt;6,2,IF('Data Entry'!Q26="","",1))))</f>
      </c>
      <c r="L23">
        <f>IF('Data Entry'!R26&gt;18,4,IF('Data Entry'!R26&gt;12,3,IF('Data Entry'!R26&gt;6,2,IF('Data Entry'!R26="","",1))))</f>
      </c>
    </row>
    <row r="24" spans="2:12" ht="12.75">
      <c r="B24">
        <f>IF('Data Entry'!P27&gt;18,4,IF('Data Entry'!P27&gt;12,3,IF('Data Entry'!P27&gt;6,2,IF('Data Entry'!P27="","",1))))</f>
      </c>
      <c r="G24">
        <f>IF('Data Entry'!Q27&gt;18,4,IF('Data Entry'!Q27&gt;12,3,IF('Data Entry'!Q27&gt;6,2,IF('Data Entry'!Q27="","",1))))</f>
      </c>
      <c r="L24">
        <f>IF('Data Entry'!R27&gt;18,4,IF('Data Entry'!R27&gt;12,3,IF('Data Entry'!R27&gt;6,2,IF('Data Entry'!R27="","",1))))</f>
      </c>
    </row>
    <row r="25" spans="2:12" ht="12.75">
      <c r="B25">
        <f>IF('Data Entry'!P28&gt;18,4,IF('Data Entry'!P28&gt;12,3,IF('Data Entry'!P28&gt;6,2,IF('Data Entry'!P28="","",1))))</f>
      </c>
      <c r="G25">
        <f>IF('Data Entry'!Q28&gt;18,4,IF('Data Entry'!Q28&gt;12,3,IF('Data Entry'!Q28&gt;6,2,IF('Data Entry'!Q28="","",1))))</f>
      </c>
      <c r="L25">
        <f>IF('Data Entry'!R28&gt;18,4,IF('Data Entry'!R28&gt;12,3,IF('Data Entry'!R28&gt;6,2,IF('Data Entry'!R28="","",1))))</f>
      </c>
    </row>
    <row r="26" spans="2:12" ht="12.75">
      <c r="B26">
        <f>IF('Data Entry'!P29&gt;18,4,IF('Data Entry'!P29&gt;12,3,IF('Data Entry'!P29&gt;6,2,IF('Data Entry'!P29="","",1))))</f>
      </c>
      <c r="G26">
        <f>IF('Data Entry'!Q29&gt;18,4,IF('Data Entry'!Q29&gt;12,3,IF('Data Entry'!Q29&gt;6,2,IF('Data Entry'!Q29="","",1))))</f>
      </c>
      <c r="L26">
        <f>IF('Data Entry'!R29&gt;18,4,IF('Data Entry'!R29&gt;12,3,IF('Data Entry'!R29&gt;6,2,IF('Data Entry'!R29="","",1))))</f>
      </c>
    </row>
    <row r="27" spans="2:12" ht="12.75">
      <c r="B27">
        <f>IF('Data Entry'!P30&gt;18,4,IF('Data Entry'!P30&gt;12,3,IF('Data Entry'!P30&gt;6,2,IF('Data Entry'!P30="","",1))))</f>
      </c>
      <c r="G27">
        <f>IF('Data Entry'!Q30&gt;18,4,IF('Data Entry'!Q30&gt;12,3,IF('Data Entry'!Q30&gt;6,2,IF('Data Entry'!Q30="","",1))))</f>
      </c>
      <c r="L27">
        <f>IF('Data Entry'!R30&gt;18,4,IF('Data Entry'!R30&gt;12,3,IF('Data Entry'!R30&gt;6,2,IF('Data Entry'!R30="","",1))))</f>
      </c>
    </row>
    <row r="28" spans="2:12" ht="12.75">
      <c r="B28">
        <f>IF('Data Entry'!P31&gt;18,4,IF('Data Entry'!P31&gt;12,3,IF('Data Entry'!P31&gt;6,2,IF('Data Entry'!P31="","",1))))</f>
      </c>
      <c r="G28">
        <f>IF('Data Entry'!Q31&gt;18,4,IF('Data Entry'!Q31&gt;12,3,IF('Data Entry'!Q31&gt;6,2,IF('Data Entry'!Q31="","",1))))</f>
      </c>
      <c r="L28">
        <f>IF('Data Entry'!R31&gt;18,4,IF('Data Entry'!R31&gt;12,3,IF('Data Entry'!R31&gt;6,2,IF('Data Entry'!R31="","",1))))</f>
      </c>
    </row>
    <row r="29" spans="2:12" ht="12.75">
      <c r="B29">
        <f>IF('Data Entry'!P32&gt;18,4,IF('Data Entry'!P32&gt;12,3,IF('Data Entry'!P32&gt;6,2,IF('Data Entry'!P32="","",1))))</f>
      </c>
      <c r="G29">
        <f>IF('Data Entry'!Q32&gt;18,4,IF('Data Entry'!Q32&gt;12,3,IF('Data Entry'!Q32&gt;6,2,IF('Data Entry'!Q32="","",1))))</f>
      </c>
      <c r="L29">
        <f>IF('Data Entry'!R32&gt;18,4,IF('Data Entry'!R32&gt;12,3,IF('Data Entry'!R32&gt;6,2,IF('Data Entry'!R32="","",1))))</f>
      </c>
    </row>
    <row r="30" spans="2:12" ht="12.75">
      <c r="B30">
        <f>IF('Data Entry'!P33&gt;18,4,IF('Data Entry'!P33&gt;12,3,IF('Data Entry'!P33&gt;6,2,IF('Data Entry'!P33="","",1))))</f>
      </c>
      <c r="G30">
        <f>IF('Data Entry'!Q33&gt;18,4,IF('Data Entry'!Q33&gt;12,3,IF('Data Entry'!Q33&gt;6,2,IF('Data Entry'!Q33="","",1))))</f>
      </c>
      <c r="L30">
        <f>IF('Data Entry'!R33&gt;18,4,IF('Data Entry'!R33&gt;12,3,IF('Data Entry'!R33&gt;6,2,IF('Data Entry'!R33="","",1))))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B1:O38"/>
  <sheetViews>
    <sheetView workbookViewId="0" topLeftCell="A1">
      <selection activeCell="A13" sqref="A13"/>
    </sheetView>
  </sheetViews>
  <sheetFormatPr defaultColWidth="9.140625" defaultRowHeight="12.75"/>
  <cols>
    <col min="1" max="1" width="107.8515625" style="0" customWidth="1"/>
    <col min="2" max="16384" width="8.8515625" style="0" customWidth="1"/>
  </cols>
  <sheetData>
    <row r="1" spans="2:14" ht="12.75">
      <c r="B1">
        <f>IF('Data Entry'!S5&gt;19,4,IF('Data Entry'!S5&gt;13,3,IF('Data Entry'!S5&gt;7,2,IF('Data Entry'!S5="","",1))))</f>
      </c>
      <c r="D1" t="s">
        <v>33</v>
      </c>
      <c r="G1">
        <f>IF('Data Entry'!T5&gt;19,4,IF('Data Entry'!T5&gt;13,3,IF('Data Entry'!T5&gt;7,2,IF('Data Entry'!T5="","",1))))</f>
      </c>
      <c r="I1" t="s">
        <v>34</v>
      </c>
      <c r="L1">
        <f>IF('Data Entry'!U5&gt;19,4,IF('Data Entry'!U5&gt;13,3,IF('Data Entry'!U5&gt;7,2,IF('Data Entry'!U5="","",1))))</f>
      </c>
      <c r="N1" t="s">
        <v>35</v>
      </c>
    </row>
    <row r="2" spans="2:15" ht="12.75">
      <c r="B2">
        <f>IF('Data Entry'!S6&gt;19,4,IF('Data Entry'!S6&gt;13,3,IF('Data Entry'!S6&gt;7,2,IF('Data Entry'!S6="","",1))))</f>
        <v>3</v>
      </c>
      <c r="D2" t="s">
        <v>10</v>
      </c>
      <c r="E2">
        <f>COUNTIF(B1:B30,"1")</f>
        <v>6</v>
      </c>
      <c r="G2">
        <f>IF('Data Entry'!T6&gt;19,4,IF('Data Entry'!T6&gt;13,3,IF('Data Entry'!T6&gt;7,2,IF('Data Entry'!T6="","",1))))</f>
      </c>
      <c r="I2" t="s">
        <v>10</v>
      </c>
      <c r="J2">
        <f>COUNTIF(G1:G30,"1")</f>
        <v>0</v>
      </c>
      <c r="L2">
        <f>IF('Data Entry'!U6&gt;19,4,IF('Data Entry'!U6&gt;13,3,IF('Data Entry'!U6&gt;7,2,IF('Data Entry'!U6="","",1))))</f>
      </c>
      <c r="N2" t="s">
        <v>10</v>
      </c>
      <c r="O2">
        <f>COUNTIF(L1:L30,"1")</f>
        <v>0</v>
      </c>
    </row>
    <row r="3" spans="2:15" ht="12.75">
      <c r="B3">
        <f>IF('Data Entry'!S7&gt;19,4,IF('Data Entry'!S7&gt;13,3,IF('Data Entry'!S7&gt;7,2,IF('Data Entry'!S7="","",1))))</f>
        <v>3</v>
      </c>
      <c r="D3" t="s">
        <v>11</v>
      </c>
      <c r="E3">
        <f>COUNTIF(B1:B30,"2")</f>
        <v>7</v>
      </c>
      <c r="G3">
        <f>IF('Data Entry'!T7&gt;19,4,IF('Data Entry'!T7&gt;13,3,IF('Data Entry'!T7&gt;7,2,IF('Data Entry'!T7="","",1))))</f>
      </c>
      <c r="I3" t="s">
        <v>11</v>
      </c>
      <c r="J3">
        <f>COUNTIF(G1:G30,"2")</f>
        <v>0</v>
      </c>
      <c r="L3">
        <f>IF('Data Entry'!U7&gt;19,4,IF('Data Entry'!U7&gt;13,3,IF('Data Entry'!U7&gt;7,2,IF('Data Entry'!U7="","",1))))</f>
      </c>
      <c r="N3" t="s">
        <v>11</v>
      </c>
      <c r="O3">
        <f>COUNTIF(L1:L30,"2")</f>
        <v>0</v>
      </c>
    </row>
    <row r="4" spans="2:15" ht="12.75">
      <c r="B4">
        <f>IF('Data Entry'!S8&gt;19,4,IF('Data Entry'!S8&gt;13,3,IF('Data Entry'!S8&gt;7,2,IF('Data Entry'!S8="","",1))))</f>
        <v>2</v>
      </c>
      <c r="D4" t="s">
        <v>12</v>
      </c>
      <c r="E4">
        <f>COUNTIF(B1:B30,"3")</f>
        <v>3</v>
      </c>
      <c r="G4">
        <f>IF('Data Entry'!T8&gt;19,4,IF('Data Entry'!T8&gt;13,3,IF('Data Entry'!T8&gt;7,2,IF('Data Entry'!T8="","",1))))</f>
      </c>
      <c r="I4" t="s">
        <v>12</v>
      </c>
      <c r="J4">
        <f>COUNTIF(G1:G30,"3")</f>
        <v>0</v>
      </c>
      <c r="L4">
        <f>IF('Data Entry'!U8&gt;19,4,IF('Data Entry'!U8&gt;13,3,IF('Data Entry'!U8&gt;7,2,IF('Data Entry'!U8="","",1))))</f>
      </c>
      <c r="N4" t="s">
        <v>12</v>
      </c>
      <c r="O4">
        <f>COUNTIF(L1:L30,"3")</f>
        <v>0</v>
      </c>
    </row>
    <row r="5" spans="2:15" ht="12.75">
      <c r="B5">
        <f>IF('Data Entry'!S9&gt;19,4,IF('Data Entry'!S9&gt;13,3,IF('Data Entry'!S9&gt;7,2,IF('Data Entry'!S9="","",1))))</f>
        <v>1</v>
      </c>
      <c r="D5" t="s">
        <v>13</v>
      </c>
      <c r="E5">
        <f>COUNTIF(B1:B30,"4")</f>
        <v>0</v>
      </c>
      <c r="G5">
        <f>IF('Data Entry'!T9&gt;19,4,IF('Data Entry'!T9&gt;13,3,IF('Data Entry'!T9&gt;7,2,IF('Data Entry'!T9="","",1))))</f>
      </c>
      <c r="I5" t="s">
        <v>13</v>
      </c>
      <c r="J5">
        <f>COUNTIF(G1:G30,"4")</f>
        <v>0</v>
      </c>
      <c r="L5">
        <f>IF('Data Entry'!U9&gt;19,4,IF('Data Entry'!U9&gt;13,3,IF('Data Entry'!U9&gt;7,2,IF('Data Entry'!U9="","",1))))</f>
      </c>
      <c r="N5" t="s">
        <v>13</v>
      </c>
      <c r="O5">
        <f>COUNTIF(L1:L30,"4")</f>
        <v>0</v>
      </c>
    </row>
    <row r="6" spans="2:12" ht="12.75">
      <c r="B6">
        <f>IF('Data Entry'!S10&gt;19,4,IF('Data Entry'!S10&gt;13,3,IF('Data Entry'!S10&gt;7,2,IF('Data Entry'!S10="","",1))))</f>
        <v>1</v>
      </c>
      <c r="G6">
        <f>IF('Data Entry'!T10&gt;19,4,IF('Data Entry'!T10&gt;13,3,IF('Data Entry'!T10&gt;7,2,IF('Data Entry'!T10="","",1))))</f>
      </c>
      <c r="L6">
        <f>IF('Data Entry'!U10&gt;19,4,IF('Data Entry'!U10&gt;13,3,IF('Data Entry'!U10&gt;7,2,IF('Data Entry'!U10="","",1))))</f>
      </c>
    </row>
    <row r="7" spans="2:12" ht="12.75">
      <c r="B7">
        <f>IF('Data Entry'!S11&gt;19,4,IF('Data Entry'!S11&gt;13,3,IF('Data Entry'!S11&gt;7,2,IF('Data Entry'!S11="","",1))))</f>
        <v>2</v>
      </c>
      <c r="G7">
        <f>IF('Data Entry'!T11&gt;19,4,IF('Data Entry'!T11&gt;13,3,IF('Data Entry'!T11&gt;7,2,IF('Data Entry'!T11="","",1))))</f>
      </c>
      <c r="L7">
        <f>IF('Data Entry'!U11&gt;19,4,IF('Data Entry'!U11&gt;13,3,IF('Data Entry'!U11&gt;7,2,IF('Data Entry'!U11="","",1))))</f>
      </c>
    </row>
    <row r="8" spans="2:12" ht="12.75">
      <c r="B8">
        <f>IF('Data Entry'!S12&gt;19,4,IF('Data Entry'!S12&gt;13,3,IF('Data Entry'!S12&gt;7,2,IF('Data Entry'!S12="","",1))))</f>
        <v>2</v>
      </c>
      <c r="G8">
        <f>IF('Data Entry'!T12&gt;19,4,IF('Data Entry'!T12&gt;13,3,IF('Data Entry'!T12&gt;7,2,IF('Data Entry'!T12="","",1))))</f>
      </c>
      <c r="L8">
        <f>IF('Data Entry'!U12&gt;19,4,IF('Data Entry'!U12&gt;13,3,IF('Data Entry'!U12&gt;7,2,IF('Data Entry'!U12="","",1))))</f>
      </c>
    </row>
    <row r="9" spans="2:12" ht="12.75">
      <c r="B9">
        <f>IF('Data Entry'!S13&gt;19,4,IF('Data Entry'!S13&gt;13,3,IF('Data Entry'!S13&gt;7,2,IF('Data Entry'!S13="","",1))))</f>
        <v>1</v>
      </c>
      <c r="G9">
        <f>IF('Data Entry'!T13&gt;19,4,IF('Data Entry'!T13&gt;13,3,IF('Data Entry'!T13&gt;7,2,IF('Data Entry'!T13="","",1))))</f>
      </c>
      <c r="L9">
        <f>IF('Data Entry'!U13&gt;19,4,IF('Data Entry'!U13&gt;13,3,IF('Data Entry'!U13&gt;7,2,IF('Data Entry'!U13="","",1))))</f>
      </c>
    </row>
    <row r="10" spans="2:12" ht="12.75">
      <c r="B10">
        <f>IF('Data Entry'!S14&gt;19,4,IF('Data Entry'!S14&gt;13,3,IF('Data Entry'!S14&gt;7,2,IF('Data Entry'!S14="","",1))))</f>
        <v>2</v>
      </c>
      <c r="G10">
        <f>IF('Data Entry'!T14&gt;19,4,IF('Data Entry'!T14&gt;13,3,IF('Data Entry'!T14&gt;7,2,IF('Data Entry'!T14="","",1))))</f>
      </c>
      <c r="L10">
        <f>IF('Data Entry'!U14&gt;19,4,IF('Data Entry'!U14&gt;13,3,IF('Data Entry'!U14&gt;7,2,IF('Data Entry'!U14="","",1))))</f>
      </c>
    </row>
    <row r="11" spans="2:12" ht="12.75">
      <c r="B11" t="e">
        <f>IF('Data Entry'!#REF!&gt;19,4,IF('Data Entry'!#REF!&gt;13,3,IF('Data Entry'!#REF!&gt;7,2,IF('Data Entry'!#REF!="","",1))))</f>
        <v>#REF!</v>
      </c>
      <c r="G11" t="e">
        <f>IF('Data Entry'!#REF!&gt;19,4,IF('Data Entry'!#REF!&gt;13,3,IF('Data Entry'!#REF!&gt;7,2,IF('Data Entry'!#REF!="","",1))))</f>
        <v>#REF!</v>
      </c>
      <c r="L11" t="e">
        <f>IF('Data Entry'!#REF!&gt;19,4,IF('Data Entry'!#REF!&gt;13,3,IF('Data Entry'!#REF!&gt;7,2,IF('Data Entry'!#REF!="","",1))))</f>
        <v>#REF!</v>
      </c>
    </row>
    <row r="12" spans="2:12" ht="12.75">
      <c r="B12">
        <f>IF('Data Entry'!S15&gt;19,4,IF('Data Entry'!S15&gt;13,3,IF('Data Entry'!S15&gt;7,2,IF('Data Entry'!S15="","",1))))</f>
        <v>1</v>
      </c>
      <c r="G12">
        <f>IF('Data Entry'!T15&gt;19,4,IF('Data Entry'!T15&gt;13,3,IF('Data Entry'!T15&gt;7,2,IF('Data Entry'!T15="","",1))))</f>
      </c>
      <c r="L12">
        <f>IF('Data Entry'!U15&gt;19,4,IF('Data Entry'!U15&gt;13,3,IF('Data Entry'!U15&gt;7,2,IF('Data Entry'!U15="","",1))))</f>
      </c>
    </row>
    <row r="13" spans="2:12" ht="12.75">
      <c r="B13">
        <f>IF('Data Entry'!S16&gt;19,4,IF('Data Entry'!S16&gt;13,3,IF('Data Entry'!S16&gt;7,2,IF('Data Entry'!S16="","",1))))</f>
      </c>
      <c r="G13">
        <f>IF('Data Entry'!T16&gt;19,4,IF('Data Entry'!T16&gt;13,3,IF('Data Entry'!T16&gt;7,2,IF('Data Entry'!T16="","",1))))</f>
      </c>
      <c r="L13">
        <f>IF('Data Entry'!U16&gt;19,4,IF('Data Entry'!U16&gt;13,3,IF('Data Entry'!U16&gt;7,2,IF('Data Entry'!U16="","",1))))</f>
      </c>
    </row>
    <row r="14" spans="2:12" ht="12.75">
      <c r="B14">
        <f>IF('Data Entry'!S17&gt;19,4,IF('Data Entry'!S17&gt;13,3,IF('Data Entry'!S17&gt;7,2,IF('Data Entry'!S17="","",1))))</f>
        <v>1</v>
      </c>
      <c r="G14">
        <f>IF('Data Entry'!T17&gt;19,4,IF('Data Entry'!T17&gt;13,3,IF('Data Entry'!T17&gt;7,2,IF('Data Entry'!T17="","",1))))</f>
      </c>
      <c r="L14">
        <f>IF('Data Entry'!U17&gt;19,4,IF('Data Entry'!U17&gt;13,3,IF('Data Entry'!U17&gt;7,2,IF('Data Entry'!U17="","",1))))</f>
      </c>
    </row>
    <row r="15" spans="2:12" ht="12.75">
      <c r="B15">
        <f>IF('Data Entry'!S18&gt;19,4,IF('Data Entry'!S18&gt;13,3,IF('Data Entry'!S18&gt;7,2,IF('Data Entry'!S18="","",1))))</f>
        <v>2</v>
      </c>
      <c r="G15">
        <f>IF('Data Entry'!T18&gt;19,4,IF('Data Entry'!T18&gt;13,3,IF('Data Entry'!T18&gt;7,2,IF('Data Entry'!T18="","",1))))</f>
      </c>
      <c r="L15">
        <f>IF('Data Entry'!U18&gt;19,4,IF('Data Entry'!U18&gt;13,3,IF('Data Entry'!U18&gt;7,2,IF('Data Entry'!U18="","",1))))</f>
      </c>
    </row>
    <row r="16" spans="2:12" ht="12.75">
      <c r="B16">
        <f>IF('Data Entry'!S19&gt;19,4,IF('Data Entry'!S19&gt;13,3,IF('Data Entry'!S19&gt;7,2,IF('Data Entry'!S19="","",1))))</f>
        <v>2</v>
      </c>
      <c r="G16">
        <f>IF('Data Entry'!T19&gt;19,4,IF('Data Entry'!T19&gt;13,3,IF('Data Entry'!T19&gt;7,2,IF('Data Entry'!T19="","",1))))</f>
      </c>
      <c r="L16">
        <f>IF('Data Entry'!U19&gt;19,4,IF('Data Entry'!U19&gt;13,3,IF('Data Entry'!U19&gt;7,2,IF('Data Entry'!U19="","",1))))</f>
      </c>
    </row>
    <row r="17" spans="2:12" ht="12.75">
      <c r="B17">
        <f>IF('Data Entry'!S20&gt;19,4,IF('Data Entry'!S20&gt;13,3,IF('Data Entry'!S20&gt;7,2,IF('Data Entry'!S20="","",1))))</f>
        <v>2</v>
      </c>
      <c r="G17">
        <f>IF('Data Entry'!T20&gt;19,4,IF('Data Entry'!T20&gt;13,3,IF('Data Entry'!T20&gt;7,2,IF('Data Entry'!T20="","",1))))</f>
      </c>
      <c r="L17">
        <f>IF('Data Entry'!U20&gt;19,4,IF('Data Entry'!U20&gt;13,3,IF('Data Entry'!U20&gt;7,2,IF('Data Entry'!U20="","",1))))</f>
      </c>
    </row>
    <row r="18" spans="2:12" ht="12.75">
      <c r="B18">
        <f>IF('Data Entry'!S21&gt;19,4,IF('Data Entry'!S21&gt;13,3,IF('Data Entry'!S21&gt;7,2,IF('Data Entry'!S21="","",1))))</f>
        <v>1</v>
      </c>
      <c r="G18">
        <f>IF('Data Entry'!T21&gt;19,4,IF('Data Entry'!T21&gt;13,3,IF('Data Entry'!T21&gt;7,2,IF('Data Entry'!T21="","",1))))</f>
      </c>
      <c r="L18">
        <f>IF('Data Entry'!U21&gt;19,4,IF('Data Entry'!U21&gt;13,3,IF('Data Entry'!U21&gt;7,2,IF('Data Entry'!U21="","",1))))</f>
      </c>
    </row>
    <row r="19" spans="2:12" ht="12.75">
      <c r="B19">
        <f>IF('Data Entry'!S22&gt;19,4,IF('Data Entry'!S22&gt;13,3,IF('Data Entry'!S22&gt;7,2,IF('Data Entry'!S22="","",1))))</f>
        <v>3</v>
      </c>
      <c r="G19">
        <f>IF('Data Entry'!T22&gt;19,4,IF('Data Entry'!T22&gt;13,3,IF('Data Entry'!T22&gt;7,2,IF('Data Entry'!T22="","",1))))</f>
      </c>
      <c r="L19">
        <f>IF('Data Entry'!U22&gt;19,4,IF('Data Entry'!U22&gt;13,3,IF('Data Entry'!U22&gt;7,2,IF('Data Entry'!U22="","",1))))</f>
      </c>
    </row>
    <row r="20" spans="2:12" ht="12.75">
      <c r="B20">
        <f>IF('Data Entry'!S23&gt;19,4,IF('Data Entry'!S23&gt;13,3,IF('Data Entry'!S23&gt;7,2,IF('Data Entry'!S23="","",1))))</f>
      </c>
      <c r="G20">
        <f>IF('Data Entry'!T23&gt;19,4,IF('Data Entry'!T23&gt;13,3,IF('Data Entry'!T23&gt;7,2,IF('Data Entry'!T23="","",1))))</f>
      </c>
      <c r="L20">
        <f>IF('Data Entry'!U23&gt;19,4,IF('Data Entry'!U23&gt;13,3,IF('Data Entry'!U23&gt;7,2,IF('Data Entry'!U23="","",1))))</f>
      </c>
    </row>
    <row r="21" spans="2:12" ht="12.75">
      <c r="B21">
        <f>IF('Data Entry'!S24&gt;19,4,IF('Data Entry'!S24&gt;13,3,IF('Data Entry'!S24&gt;7,2,IF('Data Entry'!S24="","",1))))</f>
      </c>
      <c r="G21">
        <f>IF('Data Entry'!T24&gt;19,4,IF('Data Entry'!T24&gt;13,3,IF('Data Entry'!T24&gt;7,2,IF('Data Entry'!T24="","",1))))</f>
      </c>
      <c r="L21">
        <f>IF('Data Entry'!U24&gt;19,4,IF('Data Entry'!U24&gt;13,3,IF('Data Entry'!U24&gt;7,2,IF('Data Entry'!U24="","",1))))</f>
      </c>
    </row>
    <row r="22" spans="2:12" ht="12.75">
      <c r="B22">
        <f>IF('Data Entry'!S25&gt;19,4,IF('Data Entry'!S25&gt;13,3,IF('Data Entry'!S25&gt;7,2,IF('Data Entry'!S25="","",1))))</f>
      </c>
      <c r="G22">
        <f>IF('Data Entry'!T25&gt;19,4,IF('Data Entry'!T25&gt;13,3,IF('Data Entry'!T25&gt;7,2,IF('Data Entry'!T25="","",1))))</f>
      </c>
      <c r="L22">
        <f>IF('Data Entry'!U25&gt;19,4,IF('Data Entry'!U25&gt;13,3,IF('Data Entry'!U25&gt;7,2,IF('Data Entry'!U25="","",1))))</f>
      </c>
    </row>
    <row r="23" spans="2:12" ht="12.75">
      <c r="B23">
        <f>IF('Data Entry'!S26&gt;19,4,IF('Data Entry'!S26&gt;13,3,IF('Data Entry'!S26&gt;7,2,IF('Data Entry'!S26="","",1))))</f>
      </c>
      <c r="G23">
        <f>IF('Data Entry'!T26&gt;19,4,IF('Data Entry'!T26&gt;13,3,IF('Data Entry'!T26&gt;7,2,IF('Data Entry'!T26="","",1))))</f>
      </c>
      <c r="L23">
        <f>IF('Data Entry'!U26&gt;19,4,IF('Data Entry'!U26&gt;13,3,IF('Data Entry'!U26&gt;7,2,IF('Data Entry'!U26="","",1))))</f>
      </c>
    </row>
    <row r="24" spans="2:12" ht="12.75">
      <c r="B24">
        <f>IF('Data Entry'!S27&gt;19,4,IF('Data Entry'!S27&gt;13,3,IF('Data Entry'!S27&gt;7,2,IF('Data Entry'!S27="","",1))))</f>
      </c>
      <c r="G24">
        <f>IF('Data Entry'!T27&gt;19,4,IF('Data Entry'!T27&gt;13,3,IF('Data Entry'!T27&gt;7,2,IF('Data Entry'!T27="","",1))))</f>
      </c>
      <c r="L24">
        <f>IF('Data Entry'!U27&gt;19,4,IF('Data Entry'!U27&gt;13,3,IF('Data Entry'!U27&gt;7,2,IF('Data Entry'!U27="","",1))))</f>
      </c>
    </row>
    <row r="25" spans="2:12" ht="12.75">
      <c r="B25">
        <f>IF('Data Entry'!S28&gt;19,4,IF('Data Entry'!S28&gt;13,3,IF('Data Entry'!S28&gt;7,2,IF('Data Entry'!S28="","",1))))</f>
      </c>
      <c r="G25">
        <f>IF('Data Entry'!T28&gt;19,4,IF('Data Entry'!T28&gt;13,3,IF('Data Entry'!T28&gt;7,2,IF('Data Entry'!T28="","",1))))</f>
      </c>
      <c r="L25">
        <f>IF('Data Entry'!U28&gt;19,4,IF('Data Entry'!U28&gt;13,3,IF('Data Entry'!U28&gt;7,2,IF('Data Entry'!U28="","",1))))</f>
      </c>
    </row>
    <row r="26" spans="2:12" ht="12.75">
      <c r="B26">
        <f>IF('Data Entry'!S29&gt;19,4,IF('Data Entry'!S29&gt;13,3,IF('Data Entry'!S29&gt;7,2,IF('Data Entry'!S29="","",1))))</f>
      </c>
      <c r="G26">
        <f>IF('Data Entry'!T29&gt;19,4,IF('Data Entry'!T29&gt;13,3,IF('Data Entry'!T29&gt;7,2,IF('Data Entry'!T29="","",1))))</f>
      </c>
      <c r="L26">
        <f>IF('Data Entry'!U29&gt;19,4,IF('Data Entry'!U29&gt;13,3,IF('Data Entry'!U29&gt;7,2,IF('Data Entry'!U29="","",1))))</f>
      </c>
    </row>
    <row r="27" spans="2:12" ht="12.75">
      <c r="B27">
        <f>IF('Data Entry'!S30&gt;19,4,IF('Data Entry'!S30&gt;13,3,IF('Data Entry'!S30&gt;7,2,IF('Data Entry'!S30="","",1))))</f>
      </c>
      <c r="G27">
        <f>IF('Data Entry'!T30&gt;19,4,IF('Data Entry'!T30&gt;13,3,IF('Data Entry'!T30&gt;7,2,IF('Data Entry'!T30="","",1))))</f>
      </c>
      <c r="L27">
        <f>IF('Data Entry'!U30&gt;19,4,IF('Data Entry'!U30&gt;13,3,IF('Data Entry'!U30&gt;7,2,IF('Data Entry'!U30="","",1))))</f>
      </c>
    </row>
    <row r="28" spans="2:12" ht="12.75">
      <c r="B28">
        <f>IF('Data Entry'!S31&gt;19,4,IF('Data Entry'!S31&gt;13,3,IF('Data Entry'!S31&gt;7,2,IF('Data Entry'!S31="","",1))))</f>
      </c>
      <c r="G28">
        <f>IF('Data Entry'!T31&gt;19,4,IF('Data Entry'!T31&gt;13,3,IF('Data Entry'!T31&gt;7,2,IF('Data Entry'!T31="","",1))))</f>
      </c>
      <c r="L28">
        <f>IF('Data Entry'!U31&gt;19,4,IF('Data Entry'!U31&gt;13,3,IF('Data Entry'!U31&gt;7,2,IF('Data Entry'!U31="","",1))))</f>
      </c>
    </row>
    <row r="29" spans="2:12" ht="12.75">
      <c r="B29">
        <f>IF('Data Entry'!S32&gt;19,4,IF('Data Entry'!S32&gt;13,3,IF('Data Entry'!S32&gt;7,2,IF('Data Entry'!S32="","",1))))</f>
      </c>
      <c r="G29">
        <f>IF('Data Entry'!T32&gt;19,4,IF('Data Entry'!T32&gt;13,3,IF('Data Entry'!T32&gt;7,2,IF('Data Entry'!T32="","",1))))</f>
      </c>
      <c r="L29">
        <f>IF('Data Entry'!U32&gt;19,4,IF('Data Entry'!U32&gt;13,3,IF('Data Entry'!U32&gt;7,2,IF('Data Entry'!U32="","",1))))</f>
      </c>
    </row>
    <row r="30" spans="2:12" ht="12.75">
      <c r="B30">
        <f>IF('Data Entry'!S33&gt;19,4,IF('Data Entry'!S33&gt;13,3,IF('Data Entry'!S33&gt;7,2,IF('Data Entry'!S33="","",1))))</f>
      </c>
      <c r="G30">
        <f>IF('Data Entry'!T33&gt;19,4,IF('Data Entry'!T33&gt;13,3,IF('Data Entry'!T33&gt;7,2,IF('Data Entry'!T33="","",1))))</f>
      </c>
      <c r="L30">
        <f>IF('Data Entry'!U33&gt;19,4,IF('Data Entry'!U33&gt;13,3,IF('Data Entry'!U33&gt;7,2,IF('Data Entry'!U33="","",1))))</f>
      </c>
    </row>
    <row r="31" ht="12.75">
      <c r="B31">
        <f>IF('Data Entry'!D37=54,4,IF('Data Entry'!D37&gt;39,3,IF('Data Entry'!D37&gt;10,2,IF('Data Entry'!D37="","",1))))</f>
      </c>
    </row>
    <row r="32" ht="12.75">
      <c r="B32">
        <f>IF('Data Entry'!D38=54,4,IF('Data Entry'!D38&gt;39,3,IF('Data Entry'!D38&gt;10,2,IF('Data Entry'!D38="","",1))))</f>
      </c>
    </row>
    <row r="33" ht="12.75">
      <c r="B33">
        <f>IF('Data Entry'!D39=54,4,IF('Data Entry'!D39&gt;39,3,IF('Data Entry'!D39&gt;10,2,IF('Data Entry'!D39="","",1))))</f>
      </c>
    </row>
    <row r="34" ht="12.75">
      <c r="B34">
        <f>IF('Data Entry'!D40=54,4,IF('Data Entry'!D40&gt;39,3,IF('Data Entry'!D40&gt;10,2,IF('Data Entry'!D40="","",1))))</f>
      </c>
    </row>
    <row r="35" ht="12.75">
      <c r="B35">
        <f>IF('Data Entry'!D41=54,4,IF('Data Entry'!D41&gt;39,3,IF('Data Entry'!D41&gt;10,2,IF('Data Entry'!D41="","",1))))</f>
      </c>
    </row>
    <row r="36" ht="12.75">
      <c r="B36">
        <f>IF('Data Entry'!D42=54,4,IF('Data Entry'!D42&gt;39,3,IF('Data Entry'!D42&gt;10,2,IF('Data Entry'!D42="","",1))))</f>
      </c>
    </row>
    <row r="37" ht="12.75">
      <c r="B37">
        <f>IF('Data Entry'!D43=54,4,IF('Data Entry'!D43&gt;39,3,IF('Data Entry'!D43&gt;10,2,IF('Data Entry'!D43="","",1))))</f>
      </c>
    </row>
    <row r="38" ht="12.75">
      <c r="B38">
        <f>IF('Data Entry'!D44=54,4,IF('Data Entry'!D44&gt;39,3,IF('Data Entry'!D44&gt;10,2,IF('Data Entry'!D44="","",1))))</f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A. McLain</dc:creator>
  <cp:keywords/>
  <dc:description/>
  <cp:lastModifiedBy>Robert Mentle</cp:lastModifiedBy>
  <cp:lastPrinted>2004-09-15T14:37:40Z</cp:lastPrinted>
  <dcterms:created xsi:type="dcterms:W3CDTF">2001-05-23T20:53:34Z</dcterms:created>
  <dcterms:modified xsi:type="dcterms:W3CDTF">2004-12-19T20:00:39Z</dcterms:modified>
  <cp:category/>
  <cp:version/>
  <cp:contentType/>
  <cp:contentStatus/>
</cp:coreProperties>
</file>