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05" windowWidth="13260" windowHeight="8025" activeTab="0"/>
  </bookViews>
  <sheets>
    <sheet name="Time" sheetId="1" r:id="rId1"/>
    <sheet name="Notes" sheetId="2" r:id="rId2"/>
    <sheet name="Passphrase Politics" sheetId="3" r:id="rId3"/>
  </sheets>
  <definedNames/>
  <calcPr fullCalcOnLoad="1"/>
</workbook>
</file>

<file path=xl/sharedStrings.xml><?xml version="1.0" encoding="utf-8"?>
<sst xmlns="http://schemas.openxmlformats.org/spreadsheetml/2006/main" count="42" uniqueCount="41">
  <si>
    <t>lowercase, &lt;space&gt;</t>
  </si>
  <si>
    <t>lowercase, uppercase</t>
  </si>
  <si>
    <t>lowercase, uppercase, &lt;space&gt;</t>
  </si>
  <si>
    <t>lowercase, uppercase, numbers</t>
  </si>
  <si>
    <t>uppercase, lowercase, numbers, symbols, &lt;space&gt;</t>
  </si>
  <si>
    <t xml:space="preserve">lowercase, uppercase, numbers, symbols </t>
  </si>
  <si>
    <t>lowercase, uppercase, numbers, &lt;space&gt;</t>
  </si>
  <si>
    <t>ASCII</t>
  </si>
  <si>
    <t>Unicode</t>
  </si>
  <si>
    <t>Brute-Force Keyrate Per Computer Per Second =</t>
  </si>
  <si>
    <t xml:space="preserve">Character Set =  </t>
  </si>
  <si>
    <t xml:space="preserve">Number of Characters In Set =  </t>
  </si>
  <si>
    <t>Number of Characters In Passphrase:</t>
  </si>
  <si>
    <t>Percentage of Randomness In Passphrase =</t>
  </si>
  <si>
    <t>Calculated Total Keys Guessed Per Second =</t>
  </si>
  <si>
    <t>Notes:</t>
  </si>
  <si>
    <t>lowercase, numbers</t>
  </si>
  <si>
    <t>lowercase, numbers, &lt;space&gt;</t>
  </si>
  <si>
    <t>Does Adversary Know Exact Length? (1/0) =</t>
  </si>
  <si>
    <t>Maximum Number of Days To Crack One Passphrase</t>
  </si>
  <si>
    <t>No point in calculating any further…</t>
  </si>
  <si>
    <t>Number of Special Character Symbols =</t>
  </si>
  <si>
    <t>Number of Cracking Computers In Parallel Use =</t>
  </si>
  <si>
    <t>lowercase only</t>
  </si>
  <si>
    <t>Maximum Number of Days To Crack One Random Passphrase Of The Given Length And Character Set (Divide In Half For AVERAGE Number of Days To Crack)</t>
  </si>
  <si>
    <t>(1 = Yes, 0 = No.  1 is more pessimistic.)</t>
  </si>
  <si>
    <t>(The 31 standard LC4 symbols: !@#$%^&amp;*()-_+=~`[]{}\:;'"&lt;&gt;,.?/.  Smaller is more pessimistic.)</t>
  </si>
  <si>
    <t>(See Notes tab, a crude fudger to account for cracker optimization and actual entropy in passphrase.  Smaller is more pessimistic.)</t>
  </si>
  <si>
    <t>(Edit the assumptions in these red boxes.  Larger is more pessimistic.)</t>
  </si>
  <si>
    <t>(This is a calculated value, don't edit directly, edit the two boxes above.)</t>
  </si>
  <si>
    <t>Passphrase Politics:</t>
  </si>
  <si>
    <t>"But my users will KILL ME if I impose a passPHRASE policy!"</t>
  </si>
  <si>
    <t>Common English Dictionary Words Only</t>
  </si>
  <si>
    <t>Number of Units:</t>
  </si>
  <si>
    <t>Treat each word as the combinable unit instead</t>
  </si>
  <si>
    <t>phrase generators.  Edit the number of words in the</t>
  </si>
  <si>
    <t>of each character for the sake of dictionary-based</t>
  </si>
  <si>
    <t>assume that every word in the target phrase is in it.</t>
  </si>
  <si>
    <t>cracker's dictionary (red box below), but make sure to</t>
  </si>
  <si>
    <t>Version: 1.0, Date: 16-July-2004, Jason Fossen</t>
  </si>
  <si>
    <t>(For example, a 1.7GHz P4-M can do 5mil/sec with LC4 on LM hashes, 800k/sec on NT hashes.  Larger is more pessimistic.)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</si>
</sst>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0"/>
    <numFmt numFmtId="170" formatCode="#,##0.000000000"/>
    <numFmt numFmtId="171" formatCode="#,##0.0000000000"/>
    <numFmt numFmtId="172" formatCode="#,##0.00000000000"/>
    <numFmt numFmtId="173" formatCode="#,##0.000000000000"/>
    <numFmt numFmtId="174" formatCode="0.0"/>
    <numFmt numFmtId="175" formatCode="#,##0.0000000000000"/>
  </numFmts>
  <fonts count="44">
    <font>
      <sz val="10"/>
      <name val="Arial"/>
      <family val="0"/>
    </font>
    <font>
      <sz val="11"/>
      <color indexed="8"/>
      <name val="Calibri"/>
      <family val="2"/>
    </font>
    <font>
      <b/>
      <sz val="10"/>
      <name val="Arial"/>
      <family val="2"/>
    </font>
    <font>
      <sz val="18"/>
      <color indexed="9"/>
      <name val="Arial"/>
      <family val="2"/>
    </font>
    <font>
      <sz val="10"/>
      <color indexed="9"/>
      <name val="Arial"/>
      <family val="2"/>
    </font>
    <font>
      <b/>
      <sz val="14"/>
      <name val="Arial"/>
      <family val="2"/>
    </font>
    <font>
      <sz val="10"/>
      <color indexed="22"/>
      <name val="Arial"/>
      <family val="2"/>
    </font>
    <font>
      <i/>
      <sz val="10"/>
      <name val="Arial"/>
      <family val="2"/>
    </font>
    <font>
      <i/>
      <sz val="14"/>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3" fontId="0" fillId="33" borderId="0" xfId="0" applyNumberFormat="1" applyFill="1" applyAlignment="1">
      <alignment/>
    </xf>
    <xf numFmtId="0" fontId="0" fillId="33" borderId="0" xfId="0" applyFill="1" applyAlignment="1">
      <alignment/>
    </xf>
    <xf numFmtId="3" fontId="0" fillId="34" borderId="0" xfId="0" applyNumberFormat="1" applyFill="1" applyAlignment="1">
      <alignment/>
    </xf>
    <xf numFmtId="3" fontId="0" fillId="0" borderId="0" xfId="0" applyNumberFormat="1" applyFill="1" applyAlignment="1">
      <alignment/>
    </xf>
    <xf numFmtId="4" fontId="0" fillId="0" borderId="0" xfId="0" applyNumberFormat="1" applyFill="1" applyAlignment="1">
      <alignment/>
    </xf>
    <xf numFmtId="164" fontId="0" fillId="0" borderId="0" xfId="0" applyNumberFormat="1" applyFill="1" applyAlignment="1">
      <alignment/>
    </xf>
    <xf numFmtId="165" fontId="0" fillId="0" borderId="0" xfId="0" applyNumberFormat="1" applyFill="1" applyAlignment="1">
      <alignment/>
    </xf>
    <xf numFmtId="167" fontId="0" fillId="0" borderId="0" xfId="0" applyNumberFormat="1" applyFill="1" applyAlignment="1">
      <alignment/>
    </xf>
    <xf numFmtId="168" fontId="0" fillId="0" borderId="0" xfId="0" applyNumberFormat="1" applyFill="1" applyAlignment="1">
      <alignment/>
    </xf>
    <xf numFmtId="169" fontId="0" fillId="0" borderId="0" xfId="0" applyNumberFormat="1" applyFill="1" applyAlignment="1">
      <alignment/>
    </xf>
    <xf numFmtId="170" fontId="0" fillId="0" borderId="0" xfId="0" applyNumberFormat="1" applyFill="1" applyAlignment="1">
      <alignment/>
    </xf>
    <xf numFmtId="171" fontId="0" fillId="0" borderId="0" xfId="0" applyNumberFormat="1" applyFill="1" applyAlignment="1">
      <alignment/>
    </xf>
    <xf numFmtId="3" fontId="2" fillId="34" borderId="0" xfId="0" applyNumberFormat="1" applyFont="1" applyFill="1" applyAlignment="1">
      <alignment horizontal="right"/>
    </xf>
    <xf numFmtId="3" fontId="2" fillId="0" borderId="0" xfId="0" applyNumberFormat="1" applyFont="1" applyFill="1" applyAlignment="1">
      <alignment horizontal="left"/>
    </xf>
    <xf numFmtId="3" fontId="2" fillId="35" borderId="0" xfId="0" applyNumberFormat="1" applyFont="1" applyFill="1" applyAlignment="1">
      <alignment horizontal="right"/>
    </xf>
    <xf numFmtId="3" fontId="2" fillId="35" borderId="0" xfId="0" applyNumberFormat="1" applyFont="1" applyFill="1" applyAlignment="1">
      <alignment horizontal="center"/>
    </xf>
    <xf numFmtId="3" fontId="3" fillId="36" borderId="0" xfId="0" applyNumberFormat="1" applyFont="1" applyFill="1" applyAlignment="1">
      <alignment/>
    </xf>
    <xf numFmtId="3" fontId="4" fillId="36" borderId="0" xfId="0" applyNumberFormat="1" applyFont="1" applyFill="1" applyAlignment="1">
      <alignment/>
    </xf>
    <xf numFmtId="3" fontId="0" fillId="37" borderId="0" xfId="0" applyNumberFormat="1" applyFill="1" applyAlignment="1">
      <alignment/>
    </xf>
    <xf numFmtId="3" fontId="0" fillId="38" borderId="0" xfId="0" applyNumberFormat="1" applyFill="1" applyAlignment="1">
      <alignment/>
    </xf>
    <xf numFmtId="173" fontId="0" fillId="0" borderId="0" xfId="0" applyNumberFormat="1" applyFill="1" applyAlignment="1">
      <alignment/>
    </xf>
    <xf numFmtId="0" fontId="0" fillId="39" borderId="0" xfId="0" applyFill="1" applyAlignment="1">
      <alignment/>
    </xf>
    <xf numFmtId="174" fontId="0" fillId="39" borderId="0" xfId="0" applyNumberFormat="1" applyFill="1" applyAlignment="1">
      <alignment horizontal="left"/>
    </xf>
    <xf numFmtId="15" fontId="0" fillId="39" borderId="0" xfId="0" applyNumberFormat="1" applyFill="1" applyAlignment="1">
      <alignment horizontal="left"/>
    </xf>
    <xf numFmtId="0" fontId="5" fillId="33" borderId="0" xfId="0" applyFont="1" applyFill="1" applyAlignment="1">
      <alignment/>
    </xf>
    <xf numFmtId="1" fontId="0" fillId="38" borderId="0" xfId="42" applyNumberFormat="1" applyFont="1" applyFill="1" applyAlignment="1">
      <alignment/>
    </xf>
    <xf numFmtId="175" fontId="0" fillId="0" borderId="0" xfId="0" applyNumberFormat="1" applyFill="1" applyAlignment="1">
      <alignment/>
    </xf>
    <xf numFmtId="3" fontId="6" fillId="33" borderId="0" xfId="0" applyNumberFormat="1" applyFont="1" applyFill="1" applyAlignment="1">
      <alignment/>
    </xf>
    <xf numFmtId="167" fontId="2" fillId="0" borderId="0" xfId="0" applyNumberFormat="1" applyFont="1" applyFill="1" applyAlignment="1">
      <alignment/>
    </xf>
    <xf numFmtId="3" fontId="0" fillId="40" borderId="0" xfId="0" applyNumberFormat="1" applyFill="1" applyAlignment="1">
      <alignment/>
    </xf>
    <xf numFmtId="3" fontId="2" fillId="33" borderId="0" xfId="0" applyNumberFormat="1" applyFont="1" applyFill="1" applyAlignment="1">
      <alignment horizontal="left"/>
    </xf>
    <xf numFmtId="3" fontId="7" fillId="34" borderId="0" xfId="0" applyNumberFormat="1" applyFont="1" applyFill="1" applyAlignment="1">
      <alignment/>
    </xf>
    <xf numFmtId="3" fontId="0" fillId="34" borderId="0" xfId="0" applyNumberFormat="1" applyFill="1" applyAlignment="1">
      <alignment horizontal="center"/>
    </xf>
    <xf numFmtId="3" fontId="2" fillId="37" borderId="10" xfId="0" applyNumberFormat="1" applyFont="1" applyFill="1" applyBorder="1" applyAlignment="1">
      <alignment/>
    </xf>
    <xf numFmtId="3" fontId="2" fillId="37" borderId="11" xfId="0" applyNumberFormat="1" applyFont="1" applyFill="1" applyBorder="1" applyAlignment="1">
      <alignment/>
    </xf>
    <xf numFmtId="3" fontId="2" fillId="37" borderId="12" xfId="0" applyNumberFormat="1" applyFont="1" applyFill="1" applyBorder="1" applyAlignment="1">
      <alignment/>
    </xf>
    <xf numFmtId="0" fontId="0" fillId="39" borderId="0" xfId="0" applyFill="1" applyAlignment="1">
      <alignment horizontal="right"/>
    </xf>
    <xf numFmtId="0" fontId="8" fillId="39" borderId="0" xfId="0" applyFont="1" applyFill="1" applyAlignment="1">
      <alignment/>
    </xf>
    <xf numFmtId="172" fontId="0" fillId="0" borderId="0" xfId="0" applyNumberFormat="1" applyFill="1" applyAlignment="1">
      <alignment/>
    </xf>
    <xf numFmtId="3" fontId="2" fillId="38" borderId="0" xfId="0" applyNumberFormat="1" applyFont="1" applyFill="1" applyAlignment="1">
      <alignment horizontal="center"/>
    </xf>
    <xf numFmtId="3" fontId="2" fillId="34" borderId="11" xfId="0" applyNumberFormat="1" applyFont="1" applyFill="1" applyBorder="1" applyAlignment="1">
      <alignment horizontal="center"/>
    </xf>
    <xf numFmtId="166" fontId="0" fillId="0" borderId="0" xfId="0" applyNumberFormat="1" applyFill="1" applyAlignment="1">
      <alignment/>
    </xf>
    <xf numFmtId="3" fontId="9" fillId="35" borderId="0" xfId="0" applyNumberFormat="1" applyFont="1" applyFill="1" applyAlignment="1">
      <alignment horizontal="center"/>
    </xf>
    <xf numFmtId="0" fontId="0" fillId="39" borderId="0" xfId="0" applyFill="1" applyAlignment="1">
      <alignment horizontal="left"/>
    </xf>
    <xf numFmtId="10" fontId="0" fillId="38" borderId="0" xfId="57"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8</xdr:col>
      <xdr:colOff>0</xdr:colOff>
      <xdr:row>85</xdr:row>
      <xdr:rowOff>152400</xdr:rowOff>
    </xdr:to>
    <xdr:sp>
      <xdr:nvSpPr>
        <xdr:cNvPr id="1" name="Text Box 1"/>
        <xdr:cNvSpPr txBox="1">
          <a:spLocks noChangeArrowheads="1"/>
        </xdr:cNvSpPr>
      </xdr:nvSpPr>
      <xdr:spPr>
        <a:xfrm>
          <a:off x="0" y="561975"/>
          <a:ext cx="6210300" cy="1342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Depending on your adversary, edit the number of computers he or she will use in parallel for cracking and the average keyrate of each machine.  A single P4-M at 1.7GHz can do about 5M/sec for LM hashes and about 800K/sec for NT hashes with LC4 (www.atstake.com).  Increase the number for added pessimism or to account for Moore's Law.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31 special symbols are the ones listed in LC4 (!@#$%^&amp;*()-_+=~`[]{}\:;'"&lt;&gt;,.?/).  Add more if you wish and update the number in the red box.  Reduce the number for added pessimism.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adversary does know the exact length of passphrase, he or she will not have to compute all possible smaller lengths first.  If length is not known, then each time in the spreadsheet includes the sum of all prior times in that column since presumably the adversary would have to exhaust all the smaller lengths first.  Assume adversary does know exact length for added pessimism.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factors that are difficult to include are the "true randomness" of the passphrase being cracked and how "smart" the cracking program is.  These factors are lumped together in the "Percentage of Randomness In Passphrase" value.  If this value is 100% (that is to say, if it's 1.0) then the passphrase is assumed to be truly random, whatever that might mean to you, and/or the cracking program attempts no optimizations based on human nature, dictionaries, common substitutions, etc.  But, as you guesstimate the relevant cracking program to be smarter and smarter, or as you guesstimate the passphrase to be less and less truly random, then lower the percentage number.  The percentage reduces the number of possible combinations that must be searched as a crude estimate of actual time; for example, a five character lowercase password with 100% randomness yields 11,881,376 possibilities, but with 30% randomness only yields 3,564,413.  If your adversary is doing only brute force cracking with LC4 (and no dictionary, hybrid or pre-computed searches), set the randomness to 100% since LC4 doesn't optimize its brute force search (I assume).  If your adversary is a corporation or national government, set it to 1% on the assumption that their cracking programs will be "smarter".  If you know the passphrase is longer than 14 characters, then set it to 10% because pre-computed databases of that size would be impractical for anyone but the NSA, but optimizations could still be done.  However, these percentages are just made up off the top of my head, so set them to whatever you think are good values (set them smaller the more pessimistic you want your assumptions to be).  Once your passphrase is 15 characters or longer you'll see that 0.01% or 100% fudge factor doesn't matter much anymore.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Keep in mind that, if you are considering the crackability of LanManager (LM) hashes, the effective passphrase  length is never greater than 7, even if the passphrase you type in is 14 characters long.  This is because the passphrase is cut in half and and is each hashed independently then concatenated together.  Also, don't forget that LM hashes are NOT case sensitive, so the "lowercase,numbers,&lt;space&gt;" set is the most relevant (with 7 characters max).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far right collumn is an area to compute the cracking of dictionary-only passphrases where "length" is not the number of characters but the number of words in the phrase.  The vast majority of sentences in everyday spoken english are drawn from a pool of only about 10,000 words (according to one linguistics web site) from the hundreds of thousands of english words in the Oxford dictionary (which doesn't include scientific terms by the way).  Hence, assuming the passphrase is made up of only these words, with no mis-spellings, no numbers, no symbols, no mixed cases, then 10000 can be assumed and used to compute cracking times.  But if even a single word in one's passphrase were not in the cracker's dictionary, or if one word were deliberately mis-spelled or strangely capitalized or punctuated, then the 10000-word assumption is a vast under-estimate of how large the cracker would have to expand the dictionary and hybridize it in order to flush out the elusive word(s) in question.  Even set to 0.00001% "randomness" in the spreadsheet, a mere 50,000 words causes a combination explosion at six words.  L0phtCrack and John the Ripper are familiar password crackers, but what tools are in circulation that are optimized as passPHRASE crackers anyway?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Finally, these are MAX times, as though the very last passphrase guessed is the correct one.  Cut times in half to get the average per passphrase when large collections of hashes are being cracked.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104775</xdr:rowOff>
    </xdr:from>
    <xdr:to>
      <xdr:col>10</xdr:col>
      <xdr:colOff>9525</xdr:colOff>
      <xdr:row>71</xdr:row>
      <xdr:rowOff>47625</xdr:rowOff>
    </xdr:to>
    <xdr:sp>
      <xdr:nvSpPr>
        <xdr:cNvPr id="1" name="Text Box 2"/>
        <xdr:cNvSpPr txBox="1">
          <a:spLocks noChangeArrowheads="1"/>
        </xdr:cNvSpPr>
      </xdr:nvSpPr>
      <xdr:spPr>
        <a:xfrm>
          <a:off x="19050" y="733425"/>
          <a:ext cx="5800725" cy="10953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As the spreadsheet shows, password complexity is far less important than length when defending against brute-force crackers.  Hence, train your users to use long, easy-to-remember passphrases instead of short, random, hard-to-remember passwords.  Here's some advice for overcoming the political obstacles.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Don't announce to your users, "Henceforth all passwords must be 15-character passphrases", since this will only result in your assassination.  Instead, start a weekly internal e-mail security bulletin that includes a joke, cartoon, funny office story, or something else that will motivate users to open the e-mail instead of just deleting it.  Along with the joke or cartoon, include a security reminder (like "don't open e-mail attachments you're not expecting" or "alert IT staff if anyone asks for your password") and keep it as short as possible or else they're learn to trash the message on sight despite the jokes and cartoons.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your next weekly security reminder, include a tip like this: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"Passwords are hard to remember, so don't forget that you can use passphrases instead (passphrases are short fun sentences with spaces between the words).  Imagine an incredible or funny scene and make that your easy-to-remember passphrase!  :-)    Here's some examples:
</a:t>
          </a:r>
          <a:r>
            <a:rPr lang="en-US" cap="none" sz="1000" b="0" i="0" u="none" baseline="0">
              <a:solidFill>
                <a:srgbClr val="000000"/>
              </a:solidFill>
              <a:latin typeface="Arial"/>
              <a:ea typeface="Arial"/>
              <a:cs typeface="Arial"/>
            </a:rPr>
            <a:t>          kitty ate my face off!
</a:t>
          </a:r>
          <a:r>
            <a:rPr lang="en-US" cap="none" sz="1000" b="0" i="0" u="none" baseline="0">
              <a:solidFill>
                <a:srgbClr val="000000"/>
              </a:solidFill>
              <a:latin typeface="Arial"/>
              <a:ea typeface="Arial"/>
              <a:cs typeface="Arial"/>
            </a:rPr>
            <a:t>          my 100 pups play fight
</a:t>
          </a:r>
          <a:r>
            <a:rPr lang="en-US" cap="none" sz="1000" b="0" i="0" u="none" baseline="0">
              <a:solidFill>
                <a:srgbClr val="000000"/>
              </a:solidFill>
              <a:latin typeface="Arial"/>
              <a:ea typeface="Arial"/>
              <a:cs typeface="Arial"/>
            </a:rPr>
            <a:t>          naked clowns cost $$$
</a:t>
          </a:r>
          <a:r>
            <a:rPr lang="en-US" cap="none" sz="1000" b="0" i="0" u="none" baseline="0">
              <a:solidFill>
                <a:srgbClr val="000000"/>
              </a:solidFill>
              <a:latin typeface="Arial"/>
              <a:ea typeface="Arial"/>
              <a:cs typeface="Arial"/>
            </a:rPr>
            <a:t>          20 carbs a day max
</a:t>
          </a:r>
          <a:r>
            <a:rPr lang="en-US" cap="none" sz="1000" b="0" i="0" u="none" baseline="0">
              <a:solidFill>
                <a:srgbClr val="000000"/>
              </a:solidFill>
              <a:latin typeface="Arial"/>
              <a:ea typeface="Arial"/>
              <a:cs typeface="Arial"/>
            </a:rPr>
            <a:t>          I threw up a mellon?
</a:t>
          </a:r>
          <a:r>
            <a:rPr lang="en-US" cap="none" sz="1000" b="0" i="0" u="none" baseline="0">
              <a:solidFill>
                <a:srgbClr val="000000"/>
              </a:solidFill>
              <a:latin typeface="Arial"/>
              <a:ea typeface="Arial"/>
              <a:cs typeface="Arial"/>
            </a:rPr>
            <a:t>          Vader is my father dude
</a:t>
          </a:r>
          <a:r>
            <a:rPr lang="en-US" cap="none" sz="1000" b="0" i="0" u="none" baseline="0">
              <a:solidFill>
                <a:srgbClr val="000000"/>
              </a:solidFill>
              <a:latin typeface="Arial"/>
              <a:ea typeface="Arial"/>
              <a:cs typeface="Arial"/>
            </a:rPr>
            <a:t>          a 200% raise is nice
</a:t>
          </a:r>
          <a:r>
            <a:rPr lang="en-US" cap="none" sz="1000" b="0" i="0" u="none" baseline="0">
              <a:solidFill>
                <a:srgbClr val="000000"/>
              </a:solidFill>
              <a:latin typeface="Arial"/>
              <a:ea typeface="Arial"/>
              <a:cs typeface="Arial"/>
            </a:rPr>
            <a:t>          I only love Star Wars
</a:t>
          </a:r>
          <a:r>
            <a:rPr lang="en-US" cap="none" sz="1000" b="0" i="0" u="none" baseline="0">
              <a:solidFill>
                <a:srgbClr val="000000"/>
              </a:solidFill>
              <a:latin typeface="Arial"/>
              <a:ea typeface="Arial"/>
              <a:cs typeface="Arial"/>
            </a:rPr>
            <a:t>          Britney Spears = my wife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weeks to come afterwards, follow up with more reminders like this: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more outrageous, dramatic, scandalous, humorous or shocking a passphrase is, the easier it is to remember and the better it is for security.  Go ahead, have fun!"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"Wouldn't it be nice if mis-spelling words was a good thing?  It is!  The more words you mis-spell in your passphraze the better it is for netwerk security!"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"Song lyrics, well-known sayings, and famous poems are easy to remember, but not ideal as passphrases.  Here's a tip!  You can still use your favorite line, but change a word in it or make it goofy in some way...or IMPROVE it!  ;-)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passphrase takes less time to type at your keyboard than a random-looking password, and it's easier to remember too.  Great passphrases are five words or longer (size does matter!) and please do include words that no self-respecting librarian would ever put in a dictionary!"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everyone agreed to use passphrases instead of passwords, we wouldn't have to change them so darn often...hmmmmmm...."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softening up your users like this for a couple months, enforce a long passphrase policy, but only against the other administrators (with a custom password complexity filter).  Why only the other admins first?  Because, one, the security of their accounts is vastly more important than those of regular users, and, two, THEY were the real targets of the above e-mail reminders anyway!  The real obstacle to enforcing a long passphrase policy is the prejudice of the other administrators who have always been taught that "nothing's better than a RANDOM passWORD".  Show them this spreadsheet (after deleting this paragraph) and run the numbers.  It's hard to argue against the math.  Once the other admins are convinced, you can get them to help you enforce the new policy throughout the forest.  "Enforcement" is the wrong word, however, since you'll get much further by educating users first about how passphrases can be easier to remember if they're funny/shocking/bizarre, and you might consider making a deal with them too, namely, if they accept the new passphrase policy then they won't have to change them as often.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other admins, make sure they understand that 1) LM hashes are not stored if a password is 15 characters or longer, 2) their own passphrases should be 25+ characters long with mis-spellings, character complexity and/or very rare terms (like "yoicks" or "epeolatry"), 3) cached credentials can be extracted from stolen laptops and cracked, and 4) the actual strength of the encryption on a PPTP VPN or on EFS-encrypted files or on S/MIME messages is really determined by the crackability of one's passphrase, not the advertised bit-length of the cipher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Good luck!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81"/>
  <sheetViews>
    <sheetView tabSelected="1" zoomScalePageLayoutView="0" workbookViewId="0" topLeftCell="A1">
      <selection activeCell="B2" sqref="B2"/>
    </sheetView>
  </sheetViews>
  <sheetFormatPr defaultColWidth="8.7109375" defaultRowHeight="12.75"/>
  <cols>
    <col min="1" max="1" width="41.421875" style="4" customWidth="1"/>
    <col min="2" max="2" width="17.28125" style="4" customWidth="1"/>
    <col min="3" max="4" width="18.7109375" style="4" customWidth="1"/>
    <col min="5" max="5" width="29.28125" style="4" customWidth="1"/>
    <col min="6" max="6" width="22.57421875" style="4" customWidth="1"/>
    <col min="7" max="7" width="29.7109375" style="4" customWidth="1"/>
    <col min="8" max="8" width="31.57421875" style="4" customWidth="1"/>
    <col min="9" max="9" width="40.421875" style="4" customWidth="1"/>
    <col min="10" max="10" width="40.7109375" style="4" customWidth="1"/>
    <col min="11" max="11" width="49.421875" style="4" customWidth="1"/>
    <col min="12" max="12" width="21.57421875" style="4" customWidth="1"/>
    <col min="13" max="13" width="31.57421875" style="4" customWidth="1"/>
    <col min="14" max="14" width="21.421875" style="4" customWidth="1"/>
    <col min="15" max="15" width="39.00390625" style="4" customWidth="1"/>
    <col min="16" max="16384" width="8.7109375" style="4" customWidth="1"/>
  </cols>
  <sheetData>
    <row r="1" spans="1:5" s="18" customFormat="1" ht="23.25">
      <c r="A1" s="17" t="s">
        <v>19</v>
      </c>
      <c r="C1" s="17"/>
      <c r="D1" s="17"/>
      <c r="E1" s="17"/>
    </row>
    <row r="2" spans="1:3" s="1" customFormat="1" ht="12.75">
      <c r="A2" s="19" t="s">
        <v>22</v>
      </c>
      <c r="B2" s="20">
        <v>100</v>
      </c>
      <c r="C2" s="28" t="s">
        <v>28</v>
      </c>
    </row>
    <row r="3" spans="1:15" s="1" customFormat="1" ht="12.75">
      <c r="A3" s="19" t="s">
        <v>9</v>
      </c>
      <c r="B3" s="20">
        <v>10000000</v>
      </c>
      <c r="C3" s="28" t="s">
        <v>40</v>
      </c>
      <c r="O3" s="16" t="s">
        <v>32</v>
      </c>
    </row>
    <row r="4" spans="1:15" s="1" customFormat="1" ht="12.75">
      <c r="A4" s="19" t="s">
        <v>14</v>
      </c>
      <c r="B4" s="30">
        <f>(B2*B3)</f>
        <v>1000000000</v>
      </c>
      <c r="C4" s="28" t="s">
        <v>29</v>
      </c>
      <c r="O4" s="43" t="s">
        <v>34</v>
      </c>
    </row>
    <row r="5" spans="1:15" s="1" customFormat="1" ht="12.75">
      <c r="A5" s="19" t="s">
        <v>21</v>
      </c>
      <c r="B5" s="20">
        <v>31</v>
      </c>
      <c r="C5" s="28" t="s">
        <v>26</v>
      </c>
      <c r="O5" s="43" t="s">
        <v>36</v>
      </c>
    </row>
    <row r="6" spans="1:15" s="1" customFormat="1" ht="12.75">
      <c r="A6" s="19" t="s">
        <v>13</v>
      </c>
      <c r="B6" s="45">
        <v>0.0001</v>
      </c>
      <c r="C6" s="28" t="s">
        <v>27</v>
      </c>
      <c r="O6" s="43" t="s">
        <v>35</v>
      </c>
    </row>
    <row r="7" spans="1:15" s="1" customFormat="1" ht="12.75">
      <c r="A7" s="19" t="s">
        <v>18</v>
      </c>
      <c r="B7" s="26">
        <v>1</v>
      </c>
      <c r="C7" s="28" t="s">
        <v>25</v>
      </c>
      <c r="O7" s="43" t="s">
        <v>38</v>
      </c>
    </row>
    <row r="8" spans="1:28" s="14" customFormat="1" ht="12.75">
      <c r="A8" s="15" t="s">
        <v>10</v>
      </c>
      <c r="B8" s="16" t="s">
        <v>23</v>
      </c>
      <c r="C8" s="16" t="s">
        <v>0</v>
      </c>
      <c r="D8" s="16" t="s">
        <v>16</v>
      </c>
      <c r="E8" s="16" t="s">
        <v>17</v>
      </c>
      <c r="F8" s="16" t="s">
        <v>1</v>
      </c>
      <c r="G8" s="16" t="s">
        <v>2</v>
      </c>
      <c r="H8" s="16" t="s">
        <v>3</v>
      </c>
      <c r="I8" s="16" t="s">
        <v>6</v>
      </c>
      <c r="J8" s="16" t="s">
        <v>5</v>
      </c>
      <c r="K8" s="16" t="s">
        <v>4</v>
      </c>
      <c r="L8" s="16" t="s">
        <v>7</v>
      </c>
      <c r="M8" s="16" t="s">
        <v>8</v>
      </c>
      <c r="N8" s="31"/>
      <c r="O8" s="43" t="s">
        <v>37</v>
      </c>
      <c r="P8" s="31"/>
      <c r="Q8" s="31"/>
      <c r="R8" s="31"/>
      <c r="S8" s="31"/>
      <c r="T8" s="31"/>
      <c r="U8" s="31"/>
      <c r="V8" s="31"/>
      <c r="W8" s="31"/>
      <c r="X8" s="31"/>
      <c r="Y8" s="31"/>
      <c r="Z8" s="31"/>
      <c r="AA8" s="31"/>
      <c r="AB8" s="31"/>
    </row>
    <row r="9" spans="1:28" s="14" customFormat="1" ht="13.5" thickBot="1">
      <c r="A9" s="15" t="s">
        <v>11</v>
      </c>
      <c r="B9" s="16">
        <v>26</v>
      </c>
      <c r="C9" s="16">
        <v>27</v>
      </c>
      <c r="D9" s="16">
        <v>36</v>
      </c>
      <c r="E9" s="16">
        <v>37</v>
      </c>
      <c r="F9" s="16">
        <v>52</v>
      </c>
      <c r="G9" s="16">
        <v>53</v>
      </c>
      <c r="H9" s="16">
        <v>62</v>
      </c>
      <c r="I9" s="16">
        <v>63</v>
      </c>
      <c r="J9" s="16">
        <f>(62+B5)</f>
        <v>93</v>
      </c>
      <c r="K9" s="16">
        <f>(62+B5+1)</f>
        <v>94</v>
      </c>
      <c r="L9" s="16">
        <v>255</v>
      </c>
      <c r="M9" s="16">
        <v>65535</v>
      </c>
      <c r="N9" s="31"/>
      <c r="O9" s="40">
        <v>10000</v>
      </c>
      <c r="P9" s="31"/>
      <c r="Q9" s="31"/>
      <c r="R9" s="31"/>
      <c r="S9" s="31"/>
      <c r="T9" s="31"/>
      <c r="U9" s="31"/>
      <c r="V9" s="31"/>
      <c r="W9" s="31"/>
      <c r="X9" s="31"/>
      <c r="Y9" s="31"/>
      <c r="Z9" s="31"/>
      <c r="AA9" s="31"/>
      <c r="AB9" s="31"/>
    </row>
    <row r="10" spans="1:28" ht="13.5" thickBot="1">
      <c r="A10" s="13" t="s">
        <v>12</v>
      </c>
      <c r="B10" s="34" t="s">
        <v>24</v>
      </c>
      <c r="C10" s="35"/>
      <c r="D10" s="35"/>
      <c r="E10" s="35"/>
      <c r="F10" s="35"/>
      <c r="G10" s="35"/>
      <c r="H10" s="35"/>
      <c r="I10" s="35"/>
      <c r="J10" s="35"/>
      <c r="K10" s="35"/>
      <c r="L10" s="35"/>
      <c r="M10" s="35"/>
      <c r="N10" s="41" t="s">
        <v>33</v>
      </c>
      <c r="O10" s="36"/>
      <c r="P10" s="1"/>
      <c r="Q10" s="1"/>
      <c r="R10" s="1"/>
      <c r="S10" s="1"/>
      <c r="T10" s="1"/>
      <c r="U10" s="1"/>
      <c r="V10" s="1"/>
      <c r="W10" s="1"/>
      <c r="X10" s="1"/>
      <c r="Y10" s="1"/>
      <c r="Z10" s="1"/>
      <c r="AA10" s="1"/>
      <c r="AB10" s="1"/>
    </row>
    <row r="11" spans="1:28" ht="12.75">
      <c r="A11" s="3">
        <v>1</v>
      </c>
      <c r="B11" s="27">
        <f aca="true" t="shared" si="0" ref="B11:O11">((((B$9^$A11)*$B$6)/$B$4)/86400)</f>
        <v>3.009259259259259E-17</v>
      </c>
      <c r="C11" s="27">
        <f t="shared" si="0"/>
        <v>3.125E-17</v>
      </c>
      <c r="D11" s="27">
        <f t="shared" si="0"/>
        <v>4.166666666666667E-17</v>
      </c>
      <c r="E11" s="27">
        <f t="shared" si="0"/>
        <v>4.2824074074074073E-17</v>
      </c>
      <c r="F11" s="27">
        <f t="shared" si="0"/>
        <v>6.018518518518519E-17</v>
      </c>
      <c r="G11" s="27">
        <f t="shared" si="0"/>
        <v>6.134259259259259E-17</v>
      </c>
      <c r="H11" s="27">
        <f t="shared" si="0"/>
        <v>7.175925925925927E-17</v>
      </c>
      <c r="I11" s="27">
        <f t="shared" si="0"/>
        <v>7.291666666666667E-17</v>
      </c>
      <c r="J11" s="27">
        <f t="shared" si="0"/>
        <v>1.076388888888889E-16</v>
      </c>
      <c r="K11" s="27">
        <f t="shared" si="0"/>
        <v>1.0879629629629631E-16</v>
      </c>
      <c r="L11" s="21">
        <f t="shared" si="0"/>
        <v>2.951388888888889E-16</v>
      </c>
      <c r="M11" s="12">
        <f t="shared" si="0"/>
        <v>7.585069444444445E-14</v>
      </c>
      <c r="N11" s="33">
        <v>1</v>
      </c>
      <c r="O11" s="39">
        <f t="shared" si="0"/>
        <v>1.1574074074074075E-14</v>
      </c>
      <c r="P11" s="1"/>
      <c r="Q11" s="1"/>
      <c r="R11" s="1"/>
      <c r="S11" s="1"/>
      <c r="T11" s="1"/>
      <c r="U11" s="1"/>
      <c r="V11" s="1"/>
      <c r="W11" s="1"/>
      <c r="X11" s="1"/>
      <c r="Y11" s="1"/>
      <c r="Z11" s="1"/>
      <c r="AA11" s="1"/>
      <c r="AB11" s="1"/>
    </row>
    <row r="12" spans="1:28" ht="12.75">
      <c r="A12" s="3">
        <v>2</v>
      </c>
      <c r="B12" s="21">
        <f aca="true" t="shared" si="1" ref="B12:B43">IF($B$7=1,((((B$9^$A12)*$B$6)/$B$4)/86400),((((B$9^$A12)*$B$6)/$B$4)/86400)+B11)</f>
        <v>7.824074074074075E-16</v>
      </c>
      <c r="C12" s="21">
        <f aca="true" t="shared" si="2" ref="C12:C43">IF($B$7=1,((((C$9^$A12)*$B$6)/$B$4)/86400),((((C$9^$A12)*$B$6)/$B$4)/86400)+C11)</f>
        <v>8.437500000000001E-16</v>
      </c>
      <c r="D12" s="21">
        <f aca="true" t="shared" si="3" ref="D12:D43">IF($B$7=1,((((D$9^$A12)*$B$6)/$B$4)/86400),((((D$9^$A12)*$B$6)/$B$4)/86400)+D11)</f>
        <v>1.5E-15</v>
      </c>
      <c r="E12" s="21">
        <f aca="true" t="shared" si="4" ref="E12:E43">IF($B$7=1,((((E$9^$A12)*$B$6)/$B$4)/86400),((((E$9^$A12)*$B$6)/$B$4)/86400)+E11)</f>
        <v>1.5844907407407407E-15</v>
      </c>
      <c r="F12" s="21">
        <f aca="true" t="shared" si="5" ref="F12:F43">IF($B$7=1,((((F$9^$A12)*$B$6)/$B$4)/86400),((((F$9^$A12)*$B$6)/$B$4)/86400)+F11)</f>
        <v>3.12962962962963E-15</v>
      </c>
      <c r="G12" s="21">
        <f aca="true" t="shared" si="6" ref="G12:G43">IF($B$7=1,((((G$9^$A12)*$B$6)/$B$4)/86400),((((G$9^$A12)*$B$6)/$B$4)/86400)+G11)</f>
        <v>3.2511574074074077E-15</v>
      </c>
      <c r="H12" s="21">
        <f aca="true" t="shared" si="7" ref="H12:H43">IF($B$7=1,((((H$9^$A12)*$B$6)/$B$4)/86400),((((H$9^$A12)*$B$6)/$B$4)/86400)+H11)</f>
        <v>4.449074074074075E-15</v>
      </c>
      <c r="I12" s="21">
        <f aca="true" t="shared" si="8" ref="I12:I43">IF($B$7=1,((((I$9^$A12)*$B$6)/$B$4)/86400),((((I$9^$A12)*$B$6)/$B$4)/86400)+I11)</f>
        <v>4.59375E-15</v>
      </c>
      <c r="J12" s="21">
        <f aca="true" t="shared" si="9" ref="J12:J43">IF($B$7=1,((((J$9^$A12)*$B$6)/$B$4)/86400),((((J$9^$A12)*$B$6)/$B$4)/86400)+J11)</f>
        <v>1.0010416666666667E-14</v>
      </c>
      <c r="K12" s="21">
        <f aca="true" t="shared" si="10" ref="K12:K43">IF($B$7=1,((((K$9^$A12)*$B$6)/$B$4)/86400),((((K$9^$A12)*$B$6)/$B$4)/86400)+K11)</f>
        <v>1.0226851851851852E-14</v>
      </c>
      <c r="L12" s="21">
        <f aca="true" t="shared" si="11" ref="L12:L43">IF($B$7=1,((((L$9^$A12)*$B$6)/$B$4)/86400),((((L$9^$A12)*$B$6)/$B$4)/86400)+L11)</f>
        <v>7.526041666666668E-14</v>
      </c>
      <c r="M12" s="11">
        <f aca="true" t="shared" si="12" ref="M12:O43">IF($B$7=1,((((M$9^$A12)*$B$6)/$B$4)/86400),((((M$9^$A12)*$B$6)/$B$4)/86400)+M11)</f>
        <v>4.970875260416667E-09</v>
      </c>
      <c r="N12" s="33">
        <v>2</v>
      </c>
      <c r="O12" s="11">
        <f t="shared" si="12"/>
        <v>1.1574074074074075E-10</v>
      </c>
      <c r="P12" s="1"/>
      <c r="Q12" s="1"/>
      <c r="R12" s="1"/>
      <c r="S12" s="1"/>
      <c r="T12" s="1"/>
      <c r="U12" s="1"/>
      <c r="V12" s="1"/>
      <c r="W12" s="1"/>
      <c r="X12" s="1"/>
      <c r="Y12" s="1"/>
      <c r="Z12" s="1"/>
      <c r="AA12" s="1"/>
      <c r="AB12" s="1"/>
    </row>
    <row r="13" spans="1:28" ht="12.75">
      <c r="A13" s="3">
        <v>3</v>
      </c>
      <c r="B13" s="12">
        <f t="shared" si="1"/>
        <v>2.034259259259259E-14</v>
      </c>
      <c r="C13" s="12">
        <f t="shared" si="2"/>
        <v>2.2781250000000004E-14</v>
      </c>
      <c r="D13" s="12">
        <f t="shared" si="3"/>
        <v>5.4000000000000003E-14</v>
      </c>
      <c r="E13" s="12">
        <f t="shared" si="4"/>
        <v>5.862615740740742E-14</v>
      </c>
      <c r="F13" s="12">
        <f t="shared" si="5"/>
        <v>1.6274074074074073E-13</v>
      </c>
      <c r="G13" s="12">
        <f t="shared" si="6"/>
        <v>1.7231134259259261E-13</v>
      </c>
      <c r="H13" s="12">
        <f t="shared" si="7"/>
        <v>2.758425925925926E-13</v>
      </c>
      <c r="I13" s="12">
        <f t="shared" si="8"/>
        <v>2.8940625E-13</v>
      </c>
      <c r="J13" s="12">
        <f t="shared" si="9"/>
        <v>9.309687500000001E-13</v>
      </c>
      <c r="K13" s="12">
        <f t="shared" si="10"/>
        <v>9.613240740740742E-13</v>
      </c>
      <c r="L13" s="12">
        <f t="shared" si="11"/>
        <v>1.9191406250000003E-11</v>
      </c>
      <c r="M13" s="6">
        <f t="shared" si="12"/>
        <v>0.00032576631019140626</v>
      </c>
      <c r="N13" s="33">
        <v>3</v>
      </c>
      <c r="O13" s="42">
        <f t="shared" si="12"/>
        <v>1.1574074074074074E-06</v>
      </c>
      <c r="P13" s="1"/>
      <c r="Q13" s="1"/>
      <c r="R13" s="1"/>
      <c r="S13" s="1"/>
      <c r="T13" s="1"/>
      <c r="U13" s="1"/>
      <c r="V13" s="1"/>
      <c r="W13" s="1"/>
      <c r="X13" s="1"/>
      <c r="Y13" s="1"/>
      <c r="Z13" s="1"/>
      <c r="AA13" s="1"/>
      <c r="AB13" s="1"/>
    </row>
    <row r="14" spans="1:28" ht="12.75">
      <c r="A14" s="3">
        <v>4</v>
      </c>
      <c r="B14" s="11">
        <f t="shared" si="1"/>
        <v>5.289074074074075E-13</v>
      </c>
      <c r="C14" s="11">
        <f t="shared" si="2"/>
        <v>6.1509375E-13</v>
      </c>
      <c r="D14" s="11">
        <f t="shared" si="3"/>
        <v>1.944E-12</v>
      </c>
      <c r="E14" s="11">
        <f t="shared" si="4"/>
        <v>2.169167824074074E-12</v>
      </c>
      <c r="F14" s="11">
        <f t="shared" si="5"/>
        <v>8.46251851851852E-12</v>
      </c>
      <c r="G14" s="11">
        <f t="shared" si="6"/>
        <v>9.132501157407408E-12</v>
      </c>
      <c r="H14" s="11">
        <f t="shared" si="7"/>
        <v>1.7102240740740744E-11</v>
      </c>
      <c r="I14" s="11">
        <f t="shared" si="8"/>
        <v>1.823259375E-11</v>
      </c>
      <c r="J14" s="11">
        <f t="shared" si="9"/>
        <v>8.658009375E-11</v>
      </c>
      <c r="K14" s="11">
        <f t="shared" si="10"/>
        <v>9.036446296296297E-11</v>
      </c>
      <c r="L14" s="9">
        <f t="shared" si="11"/>
        <v>4.89380859375E-09</v>
      </c>
      <c r="M14" s="4">
        <f t="shared" si="12"/>
        <v>21.34909513839381</v>
      </c>
      <c r="N14" s="33">
        <v>4</v>
      </c>
      <c r="O14" s="4">
        <f t="shared" si="12"/>
        <v>0.011574074074074073</v>
      </c>
      <c r="P14" s="1"/>
      <c r="Q14" s="1"/>
      <c r="R14" s="1"/>
      <c r="S14" s="1"/>
      <c r="T14" s="1"/>
      <c r="U14" s="1"/>
      <c r="V14" s="1"/>
      <c r="W14" s="1"/>
      <c r="X14" s="1"/>
      <c r="Y14" s="1"/>
      <c r="Z14" s="1"/>
      <c r="AA14" s="1"/>
      <c r="AB14" s="1"/>
    </row>
    <row r="15" spans="1:28" ht="12.75">
      <c r="A15" s="3">
        <v>5</v>
      </c>
      <c r="B15" s="10">
        <f t="shared" si="1"/>
        <v>1.3751592592592592E-11</v>
      </c>
      <c r="C15" s="10">
        <f t="shared" si="2"/>
        <v>1.6607531250000003E-11</v>
      </c>
      <c r="D15" s="10">
        <f t="shared" si="3"/>
        <v>6.9984E-11</v>
      </c>
      <c r="E15" s="10">
        <f t="shared" si="4"/>
        <v>8.025920949074074E-11</v>
      </c>
      <c r="F15" s="10">
        <f t="shared" si="5"/>
        <v>4.4005096296296295E-10</v>
      </c>
      <c r="G15" s="10">
        <f t="shared" si="6"/>
        <v>4.840225613425926E-10</v>
      </c>
      <c r="H15" s="10">
        <f t="shared" si="7"/>
        <v>1.060338925925926E-09</v>
      </c>
      <c r="I15" s="10">
        <f t="shared" si="8"/>
        <v>1.1486534062500001E-09</v>
      </c>
      <c r="J15" s="10">
        <f t="shared" si="9"/>
        <v>8.05194871875E-09</v>
      </c>
      <c r="K15" s="10">
        <f t="shared" si="10"/>
        <v>8.494259518518519E-09</v>
      </c>
      <c r="L15" s="10">
        <f t="shared" si="11"/>
        <v>1.24792119140625E-06</v>
      </c>
      <c r="M15" s="4">
        <f t="shared" si="12"/>
        <v>1399112.9498946385</v>
      </c>
      <c r="N15" s="33">
        <v>5</v>
      </c>
      <c r="O15" s="4">
        <f t="shared" si="12"/>
        <v>115.74074074074075</v>
      </c>
      <c r="P15" s="1"/>
      <c r="Q15" s="1"/>
      <c r="R15" s="1"/>
      <c r="S15" s="1"/>
      <c r="T15" s="1"/>
      <c r="U15" s="1"/>
      <c r="V15" s="1"/>
      <c r="W15" s="1"/>
      <c r="X15" s="1"/>
      <c r="Y15" s="1"/>
      <c r="Z15" s="1"/>
      <c r="AA15" s="1"/>
      <c r="AB15" s="1"/>
    </row>
    <row r="16" spans="1:28" ht="12.75">
      <c r="A16" s="3">
        <v>6</v>
      </c>
      <c r="B16" s="9">
        <f t="shared" si="1"/>
        <v>3.575414074074074E-10</v>
      </c>
      <c r="C16" s="9">
        <f t="shared" si="2"/>
        <v>4.4840334375E-10</v>
      </c>
      <c r="D16" s="9">
        <f t="shared" si="3"/>
        <v>2.519424E-09</v>
      </c>
      <c r="E16" s="9">
        <f t="shared" si="4"/>
        <v>2.9695907511574074E-09</v>
      </c>
      <c r="F16" s="9">
        <f t="shared" si="5"/>
        <v>2.2882650074074075E-08</v>
      </c>
      <c r="G16" s="9">
        <f t="shared" si="6"/>
        <v>2.5653195751157408E-08</v>
      </c>
      <c r="H16" s="9">
        <f t="shared" si="7"/>
        <v>6.57410134074074E-08</v>
      </c>
      <c r="I16" s="9">
        <f t="shared" si="8"/>
        <v>7.236516459375E-08</v>
      </c>
      <c r="J16" s="9">
        <f t="shared" si="9"/>
        <v>7.488312308437501E-07</v>
      </c>
      <c r="K16" s="9">
        <f t="shared" si="10"/>
        <v>7.984603947407408E-07</v>
      </c>
      <c r="L16" s="9">
        <f t="shared" si="11"/>
        <v>0.0003182199038085938</v>
      </c>
      <c r="M16" s="4">
        <f t="shared" si="12"/>
        <v>91690867171.34512</v>
      </c>
      <c r="N16" s="33">
        <v>6</v>
      </c>
      <c r="O16" s="4">
        <f t="shared" si="12"/>
        <v>1157407.4074074074</v>
      </c>
      <c r="P16" s="1"/>
      <c r="Q16" s="1"/>
      <c r="R16" s="1"/>
      <c r="S16" s="1"/>
      <c r="T16" s="1"/>
      <c r="U16" s="1"/>
      <c r="V16" s="1"/>
      <c r="W16" s="1"/>
      <c r="X16" s="1"/>
      <c r="Y16" s="1"/>
      <c r="Z16" s="1"/>
      <c r="AA16" s="1"/>
      <c r="AB16" s="1"/>
    </row>
    <row r="17" spans="1:28" ht="12.75">
      <c r="A17" s="3">
        <v>7</v>
      </c>
      <c r="B17" s="8">
        <f t="shared" si="1"/>
        <v>9.296076592592593E-09</v>
      </c>
      <c r="C17" s="8">
        <f t="shared" si="2"/>
        <v>1.2106890281250001E-08</v>
      </c>
      <c r="D17" s="8">
        <f t="shared" si="3"/>
        <v>9.0699264E-08</v>
      </c>
      <c r="E17" s="29">
        <f t="shared" si="4"/>
        <v>1.0987485779282409E-07</v>
      </c>
      <c r="F17" s="8">
        <f t="shared" si="5"/>
        <v>1.189897803851852E-06</v>
      </c>
      <c r="G17" s="8">
        <f t="shared" si="6"/>
        <v>1.3596193748113426E-06</v>
      </c>
      <c r="H17" s="8">
        <f t="shared" si="7"/>
        <v>4.075942831259259E-06</v>
      </c>
      <c r="I17" s="8">
        <f t="shared" si="8"/>
        <v>4.55900536940625E-06</v>
      </c>
      <c r="J17" s="8">
        <f t="shared" si="9"/>
        <v>6.964130446846875E-05</v>
      </c>
      <c r="K17" s="8">
        <f t="shared" si="10"/>
        <v>7.505527710562963E-05</v>
      </c>
      <c r="L17" s="4">
        <f t="shared" si="11"/>
        <v>0.0811460754711914</v>
      </c>
      <c r="M17" s="4">
        <f t="shared" si="12"/>
        <v>6008960980074102</v>
      </c>
      <c r="N17" s="33">
        <v>7</v>
      </c>
      <c r="O17" s="4">
        <f t="shared" si="12"/>
        <v>11574074074.074074</v>
      </c>
      <c r="P17" s="1"/>
      <c r="Q17" s="1"/>
      <c r="R17" s="1"/>
      <c r="S17" s="1"/>
      <c r="T17" s="1"/>
      <c r="U17" s="1"/>
      <c r="V17" s="1"/>
      <c r="W17" s="1"/>
      <c r="X17" s="1"/>
      <c r="Y17" s="1"/>
      <c r="Z17" s="1"/>
      <c r="AA17" s="1"/>
      <c r="AB17" s="1"/>
    </row>
    <row r="18" spans="1:28" ht="12.75">
      <c r="A18" s="3">
        <v>8</v>
      </c>
      <c r="B18" s="7">
        <f t="shared" si="1"/>
        <v>2.416979914074074E-07</v>
      </c>
      <c r="C18" s="7">
        <f t="shared" si="2"/>
        <v>3.2688603759375E-07</v>
      </c>
      <c r="D18" s="7">
        <f t="shared" si="3"/>
        <v>3.2651735039999997E-06</v>
      </c>
      <c r="E18" s="7">
        <f t="shared" si="4"/>
        <v>4.065369738334491E-06</v>
      </c>
      <c r="F18" s="7">
        <f t="shared" si="5"/>
        <v>6.18746858002963E-05</v>
      </c>
      <c r="G18" s="7">
        <f t="shared" si="6"/>
        <v>7.205982686500116E-05</v>
      </c>
      <c r="H18" s="7">
        <f t="shared" si="7"/>
        <v>0.0002527084555380741</v>
      </c>
      <c r="I18" s="7">
        <f t="shared" si="8"/>
        <v>0.0002872173382725938</v>
      </c>
      <c r="J18" s="7">
        <f t="shared" si="9"/>
        <v>0.006476641315567595</v>
      </c>
      <c r="K18" s="7">
        <f t="shared" si="10"/>
        <v>0.007055196047929186</v>
      </c>
      <c r="L18" s="4">
        <f t="shared" si="11"/>
        <v>20.69224924515381</v>
      </c>
      <c r="M18" s="4">
        <f t="shared" si="12"/>
        <v>3.937972578291563E+20</v>
      </c>
      <c r="N18" s="33">
        <v>8</v>
      </c>
      <c r="O18" s="4">
        <f t="shared" si="12"/>
        <v>115740740740740.77</v>
      </c>
      <c r="P18" s="1"/>
      <c r="Q18" s="1"/>
      <c r="R18" s="1"/>
      <c r="S18" s="1"/>
      <c r="T18" s="1"/>
      <c r="U18" s="1"/>
      <c r="V18" s="1"/>
      <c r="W18" s="1"/>
      <c r="X18" s="1"/>
      <c r="Y18" s="1"/>
      <c r="Z18" s="1"/>
      <c r="AA18" s="1"/>
      <c r="AB18" s="1"/>
    </row>
    <row r="19" spans="1:28" ht="12.75">
      <c r="A19" s="3">
        <v>9</v>
      </c>
      <c r="B19" s="5">
        <f t="shared" si="1"/>
        <v>6.284147776592594E-06</v>
      </c>
      <c r="C19" s="5">
        <f t="shared" si="2"/>
        <v>8.82592301503125E-06</v>
      </c>
      <c r="D19" s="5">
        <f t="shared" si="3"/>
        <v>0.000117546246144</v>
      </c>
      <c r="E19" s="5">
        <f t="shared" si="4"/>
        <v>0.00015041868031837616</v>
      </c>
      <c r="F19" s="5">
        <f t="shared" si="5"/>
        <v>0.003217483661615408</v>
      </c>
      <c r="G19" s="5">
        <f t="shared" si="6"/>
        <v>0.0038191708238450614</v>
      </c>
      <c r="H19" s="5">
        <f t="shared" si="7"/>
        <v>0.015667924243360592</v>
      </c>
      <c r="I19" s="5">
        <f t="shared" si="8"/>
        <v>0.01809469231117341</v>
      </c>
      <c r="J19" s="4">
        <f t="shared" si="9"/>
        <v>0.6023276423477862</v>
      </c>
      <c r="K19" s="4">
        <f t="shared" si="10"/>
        <v>0.6631884285053434</v>
      </c>
      <c r="L19" s="4">
        <f t="shared" si="11"/>
        <v>5276.5235575142215</v>
      </c>
      <c r="M19" s="4">
        <f t="shared" si="12"/>
        <v>2.580750329183376E+25</v>
      </c>
      <c r="N19" s="33">
        <v>9</v>
      </c>
      <c r="O19" s="4">
        <f t="shared" si="12"/>
        <v>1.1574074074074076E+18</v>
      </c>
      <c r="P19" s="1"/>
      <c r="Q19" s="1"/>
      <c r="R19" s="1"/>
      <c r="S19" s="1"/>
      <c r="T19" s="1"/>
      <c r="U19" s="1"/>
      <c r="V19" s="1"/>
      <c r="W19" s="1"/>
      <c r="X19" s="1"/>
      <c r="Y19" s="1"/>
      <c r="Z19" s="1"/>
      <c r="AA19" s="1"/>
      <c r="AB19" s="1"/>
    </row>
    <row r="20" spans="1:28" ht="12.75">
      <c r="A20" s="3">
        <v>10</v>
      </c>
      <c r="B20" s="6">
        <f t="shared" si="1"/>
        <v>0.0001633878421914074</v>
      </c>
      <c r="C20" s="6">
        <f t="shared" si="2"/>
        <v>0.00023829992140584377</v>
      </c>
      <c r="D20" s="6">
        <f t="shared" si="3"/>
        <v>0.004231664861184</v>
      </c>
      <c r="E20" s="6">
        <f t="shared" si="4"/>
        <v>0.005565491171779917</v>
      </c>
      <c r="F20" s="4">
        <f t="shared" si="5"/>
        <v>0.16730915040400118</v>
      </c>
      <c r="G20" s="4">
        <f t="shared" si="6"/>
        <v>0.2024160536637883</v>
      </c>
      <c r="H20" s="4">
        <f t="shared" si="7"/>
        <v>0.9714113030883568</v>
      </c>
      <c r="I20" s="4">
        <f t="shared" si="8"/>
        <v>1.1399656156039246</v>
      </c>
      <c r="J20" s="4">
        <f t="shared" si="9"/>
        <v>56.016470738344125</v>
      </c>
      <c r="K20" s="4">
        <f t="shared" si="10"/>
        <v>62.33971227950228</v>
      </c>
      <c r="L20" s="4">
        <f t="shared" si="11"/>
        <v>1345513.5071661263</v>
      </c>
      <c r="M20" s="4">
        <f t="shared" si="12"/>
        <v>1.6912947282303255E+30</v>
      </c>
      <c r="N20" s="33">
        <v>10</v>
      </c>
      <c r="O20" s="4">
        <f t="shared" si="12"/>
        <v>1.1574074074074075E+22</v>
      </c>
      <c r="P20" s="1"/>
      <c r="Q20" s="1"/>
      <c r="R20" s="1"/>
      <c r="S20" s="1"/>
      <c r="T20" s="1"/>
      <c r="U20" s="1"/>
      <c r="V20" s="1"/>
      <c r="W20" s="1"/>
      <c r="X20" s="1"/>
      <c r="Y20" s="1"/>
      <c r="Z20" s="1"/>
      <c r="AA20" s="1"/>
      <c r="AB20" s="1"/>
    </row>
    <row r="21" spans="1:28" ht="12.75">
      <c r="A21" s="3">
        <v>11</v>
      </c>
      <c r="B21" s="4">
        <f t="shared" si="1"/>
        <v>0.0042480838969765925</v>
      </c>
      <c r="C21" s="4">
        <f t="shared" si="2"/>
        <v>0.006434097877957782</v>
      </c>
      <c r="D21" s="4">
        <f t="shared" si="3"/>
        <v>0.15233993500262402</v>
      </c>
      <c r="E21" s="4">
        <f t="shared" si="4"/>
        <v>0.20592317335585697</v>
      </c>
      <c r="F21" s="4">
        <f t="shared" si="5"/>
        <v>8.700075821008062</v>
      </c>
      <c r="G21" s="4">
        <f t="shared" si="6"/>
        <v>10.728050844180776</v>
      </c>
      <c r="H21" s="4">
        <f t="shared" si="7"/>
        <v>60.22750079147813</v>
      </c>
      <c r="I21" s="4">
        <f t="shared" si="8"/>
        <v>71.81783378304726</v>
      </c>
      <c r="J21" s="4">
        <f t="shared" si="9"/>
        <v>5209.531778666003</v>
      </c>
      <c r="K21" s="4">
        <f t="shared" si="10"/>
        <v>5859.932954273216</v>
      </c>
      <c r="L21" s="4">
        <f t="shared" si="11"/>
        <v>343105944.32736224</v>
      </c>
      <c r="M21" s="4">
        <f t="shared" si="12"/>
        <v>1.1083900001457438E+35</v>
      </c>
      <c r="N21" s="33">
        <v>11</v>
      </c>
      <c r="O21" s="4">
        <f t="shared" si="12"/>
        <v>1.1574074074074077E+26</v>
      </c>
      <c r="P21" s="1"/>
      <c r="Q21" s="1"/>
      <c r="R21" s="1"/>
      <c r="S21" s="1"/>
      <c r="T21" s="1"/>
      <c r="U21" s="1"/>
      <c r="V21" s="1"/>
      <c r="W21" s="1"/>
      <c r="X21" s="1"/>
      <c r="Y21" s="1"/>
      <c r="Z21" s="1"/>
      <c r="AA21" s="1"/>
      <c r="AB21" s="1"/>
    </row>
    <row r="22" spans="1:28" ht="12.75">
      <c r="A22" s="3">
        <v>12</v>
      </c>
      <c r="B22" s="4">
        <f t="shared" si="1"/>
        <v>0.11045018132139142</v>
      </c>
      <c r="C22" s="4">
        <f t="shared" si="2"/>
        <v>0.17372064270486012</v>
      </c>
      <c r="D22" s="4">
        <f t="shared" si="3"/>
        <v>5.484237660094464</v>
      </c>
      <c r="E22" s="4">
        <f t="shared" si="4"/>
        <v>7.619157414166707</v>
      </c>
      <c r="F22" s="4">
        <f t="shared" si="5"/>
        <v>452.40394269241926</v>
      </c>
      <c r="G22" s="4">
        <f t="shared" si="6"/>
        <v>568.5866947415811</v>
      </c>
      <c r="H22" s="4">
        <f t="shared" si="7"/>
        <v>3734.105049071644</v>
      </c>
      <c r="I22" s="4">
        <f t="shared" si="8"/>
        <v>4524.523528331977</v>
      </c>
      <c r="J22" s="4">
        <f t="shared" si="9"/>
        <v>484486.4554159383</v>
      </c>
      <c r="K22" s="4">
        <f t="shared" si="10"/>
        <v>550833.6977016821</v>
      </c>
      <c r="L22" s="4">
        <f t="shared" si="11"/>
        <v>87492015803.47737</v>
      </c>
      <c r="M22" s="4">
        <f t="shared" si="12"/>
        <v>7.263833865955132E+39</v>
      </c>
      <c r="N22" s="33">
        <v>12</v>
      </c>
      <c r="O22" s="4">
        <f t="shared" si="12"/>
        <v>1.1574074074074075E+30</v>
      </c>
      <c r="P22" s="1"/>
      <c r="Q22" s="1"/>
      <c r="R22" s="1"/>
      <c r="S22" s="1"/>
      <c r="T22" s="1"/>
      <c r="U22" s="1"/>
      <c r="V22" s="1"/>
      <c r="W22" s="1"/>
      <c r="X22" s="1"/>
      <c r="Y22" s="1"/>
      <c r="Z22" s="1"/>
      <c r="AA22" s="1"/>
      <c r="AB22" s="1"/>
    </row>
    <row r="23" spans="1:28" ht="12.75">
      <c r="A23" s="3">
        <v>13</v>
      </c>
      <c r="B23" s="4">
        <f t="shared" si="1"/>
        <v>2.8717047143561767</v>
      </c>
      <c r="C23" s="4">
        <f t="shared" si="2"/>
        <v>4.690457353031222</v>
      </c>
      <c r="D23" s="4">
        <f t="shared" si="3"/>
        <v>197.43255576340073</v>
      </c>
      <c r="E23" s="4">
        <f t="shared" si="4"/>
        <v>281.90882432416817</v>
      </c>
      <c r="F23" s="4">
        <f t="shared" si="5"/>
        <v>23525.0050200058</v>
      </c>
      <c r="G23" s="4">
        <f t="shared" si="6"/>
        <v>30135.094821303806</v>
      </c>
      <c r="H23" s="4">
        <f t="shared" si="7"/>
        <v>231514.51304244192</v>
      </c>
      <c r="I23" s="4">
        <f t="shared" si="8"/>
        <v>285044.9822849145</v>
      </c>
      <c r="J23" s="4">
        <f t="shared" si="9"/>
        <v>45057240.353682265</v>
      </c>
      <c r="K23" s="4">
        <f t="shared" si="10"/>
        <v>51778367.58395812</v>
      </c>
      <c r="L23" s="4">
        <f t="shared" si="11"/>
        <v>22310464029886.73</v>
      </c>
      <c r="M23" s="4">
        <f t="shared" si="12"/>
        <v>4.7603535240536956E+44</v>
      </c>
      <c r="N23" s="33">
        <v>13</v>
      </c>
      <c r="O23" s="4">
        <f t="shared" si="12"/>
        <v>1.1574074074074075E+34</v>
      </c>
      <c r="P23" s="1"/>
      <c r="Q23" s="1"/>
      <c r="R23" s="1"/>
      <c r="S23" s="1"/>
      <c r="T23" s="1"/>
      <c r="U23" s="1"/>
      <c r="V23" s="1"/>
      <c r="W23" s="1"/>
      <c r="X23" s="1"/>
      <c r="Y23" s="1"/>
      <c r="Z23" s="1"/>
      <c r="AA23" s="1"/>
      <c r="AB23" s="1"/>
    </row>
    <row r="24" spans="1:28" ht="12.75">
      <c r="A24" s="3">
        <v>14</v>
      </c>
      <c r="B24" s="4">
        <f t="shared" si="1"/>
        <v>74.66432257326059</v>
      </c>
      <c r="C24" s="4">
        <f t="shared" si="2"/>
        <v>126.64234853184303</v>
      </c>
      <c r="D24" s="4">
        <f t="shared" si="3"/>
        <v>7107.572007482426</v>
      </c>
      <c r="E24" s="4">
        <f t="shared" si="4"/>
        <v>10430.626499994223</v>
      </c>
      <c r="F24" s="4">
        <f t="shared" si="5"/>
        <v>1223300.2610403015</v>
      </c>
      <c r="G24" s="4">
        <f t="shared" si="6"/>
        <v>1597160.0255291017</v>
      </c>
      <c r="H24" s="4">
        <f t="shared" si="7"/>
        <v>14353899.808631396</v>
      </c>
      <c r="I24" s="4">
        <f t="shared" si="8"/>
        <v>17957833.883949615</v>
      </c>
      <c r="J24" s="4">
        <f t="shared" si="9"/>
        <v>4190323352.89245</v>
      </c>
      <c r="K24" s="4">
        <f t="shared" si="10"/>
        <v>4867166552.892064</v>
      </c>
      <c r="L24" s="4">
        <f t="shared" si="11"/>
        <v>5689168327621115</v>
      </c>
      <c r="M24" s="4">
        <f t="shared" si="12"/>
        <v>3.119697681988589E+49</v>
      </c>
      <c r="N24" s="33">
        <v>14</v>
      </c>
      <c r="O24" s="4">
        <f t="shared" si="12"/>
        <v>1.1574074074074076E+38</v>
      </c>
      <c r="P24" s="1"/>
      <c r="Q24" s="1"/>
      <c r="R24" s="1"/>
      <c r="S24" s="1"/>
      <c r="T24" s="1"/>
      <c r="U24" s="1"/>
      <c r="V24" s="1"/>
      <c r="W24" s="1"/>
      <c r="X24" s="1"/>
      <c r="Y24" s="1"/>
      <c r="Z24" s="1"/>
      <c r="AA24" s="1"/>
      <c r="AB24" s="1"/>
    </row>
    <row r="25" spans="1:28" ht="12.75">
      <c r="A25" s="3">
        <v>15</v>
      </c>
      <c r="B25" s="4">
        <f t="shared" si="1"/>
        <v>1941.2723869047757</v>
      </c>
      <c r="C25" s="4">
        <f t="shared" si="2"/>
        <v>3419.343410359762</v>
      </c>
      <c r="D25" s="4">
        <f t="shared" si="3"/>
        <v>255872.59226936733</v>
      </c>
      <c r="E25" s="4">
        <f t="shared" si="4"/>
        <v>385933.1804997863</v>
      </c>
      <c r="F25" s="4">
        <f t="shared" si="5"/>
        <v>63611613.57409569</v>
      </c>
      <c r="G25" s="4">
        <f t="shared" si="6"/>
        <v>84649481.3530424</v>
      </c>
      <c r="H25" s="4">
        <f t="shared" si="7"/>
        <v>889941788.1351465</v>
      </c>
      <c r="I25" s="4">
        <f t="shared" si="8"/>
        <v>1131343534.6888258</v>
      </c>
      <c r="J25" s="4">
        <f t="shared" si="9"/>
        <v>389700071818.99786</v>
      </c>
      <c r="K25" s="4">
        <f t="shared" si="10"/>
        <v>457513655971.854</v>
      </c>
      <c r="L25" s="4">
        <f t="shared" si="11"/>
        <v>1.4507379235433846E+18</v>
      </c>
      <c r="M25" s="4">
        <f t="shared" si="12"/>
        <v>2.0444938758912223E+54</v>
      </c>
      <c r="N25" s="33">
        <v>15</v>
      </c>
      <c r="O25" s="4">
        <f t="shared" si="12"/>
        <v>1.1574074074074075E+42</v>
      </c>
      <c r="P25" s="1"/>
      <c r="Q25" s="1"/>
      <c r="R25" s="1"/>
      <c r="S25" s="1"/>
      <c r="T25" s="1"/>
      <c r="U25" s="1"/>
      <c r="V25" s="1"/>
      <c r="W25" s="1"/>
      <c r="X25" s="1"/>
      <c r="Y25" s="1"/>
      <c r="Z25" s="1"/>
      <c r="AA25" s="1"/>
      <c r="AB25" s="1"/>
    </row>
    <row r="26" spans="1:28" ht="12.75">
      <c r="A26" s="3">
        <v>16</v>
      </c>
      <c r="B26" s="4">
        <f t="shared" si="1"/>
        <v>50473.08205952417</v>
      </c>
      <c r="C26" s="4">
        <f t="shared" si="2"/>
        <v>92322.27207971357</v>
      </c>
      <c r="D26" s="4">
        <f t="shared" si="3"/>
        <v>9211413.321697224</v>
      </c>
      <c r="E26" s="4">
        <f t="shared" si="4"/>
        <v>14279527.678492093</v>
      </c>
      <c r="F26" s="4">
        <f t="shared" si="5"/>
        <v>3307803905.852976</v>
      </c>
      <c r="G26" s="4">
        <f t="shared" si="6"/>
        <v>4486422511.711247</v>
      </c>
      <c r="H26" s="4">
        <f t="shared" si="7"/>
        <v>55176390864.37909</v>
      </c>
      <c r="I26" s="4">
        <f t="shared" si="8"/>
        <v>71274642685.39601</v>
      </c>
      <c r="J26" s="4">
        <f t="shared" si="9"/>
        <v>36242106679166.8</v>
      </c>
      <c r="K26" s="4">
        <f t="shared" si="10"/>
        <v>43006283661354.27</v>
      </c>
      <c r="L26" s="4">
        <f t="shared" si="11"/>
        <v>3.6993817050356305E+20</v>
      </c>
      <c r="M26" s="4">
        <f t="shared" si="12"/>
        <v>1.3398590615653124E+59</v>
      </c>
      <c r="N26" s="33">
        <v>16</v>
      </c>
      <c r="O26" s="4">
        <f t="shared" si="12"/>
        <v>1.1574074074074076E+46</v>
      </c>
      <c r="P26" s="1"/>
      <c r="Q26" s="1"/>
      <c r="R26" s="1"/>
      <c r="S26" s="1"/>
      <c r="T26" s="1"/>
      <c r="U26" s="1"/>
      <c r="V26" s="1"/>
      <c r="W26" s="1"/>
      <c r="X26" s="1"/>
      <c r="Y26" s="1"/>
      <c r="Z26" s="1"/>
      <c r="AA26" s="1"/>
      <c r="AB26" s="1"/>
    </row>
    <row r="27" spans="1:28" ht="12.75">
      <c r="A27" s="3">
        <v>17</v>
      </c>
      <c r="B27" s="4">
        <f t="shared" si="1"/>
        <v>1312300.1335476285</v>
      </c>
      <c r="C27" s="4">
        <f t="shared" si="2"/>
        <v>2492701.3461522665</v>
      </c>
      <c r="D27" s="4">
        <f t="shared" si="3"/>
        <v>331610879.58110005</v>
      </c>
      <c r="E27" s="4">
        <f t="shared" si="4"/>
        <v>528342524.10420734</v>
      </c>
      <c r="F27" s="4">
        <f t="shared" si="5"/>
        <v>172005803104.35477</v>
      </c>
      <c r="G27" s="4">
        <f t="shared" si="6"/>
        <v>237780393120.6961</v>
      </c>
      <c r="H27" s="4">
        <f t="shared" si="7"/>
        <v>3420936233591.504</v>
      </c>
      <c r="I27" s="4">
        <f t="shared" si="8"/>
        <v>4490302489179.949</v>
      </c>
      <c r="J27" s="4">
        <f t="shared" si="9"/>
        <v>3370515921162512.5</v>
      </c>
      <c r="K27" s="4">
        <f t="shared" si="10"/>
        <v>4042590664167302</v>
      </c>
      <c r="L27" s="4">
        <f t="shared" si="11"/>
        <v>9.433423347840859E+22</v>
      </c>
      <c r="M27" s="4">
        <f t="shared" si="12"/>
        <v>8.780766359968273E+63</v>
      </c>
      <c r="N27" s="33">
        <v>17</v>
      </c>
      <c r="O27" s="4">
        <f t="shared" si="12"/>
        <v>1.1574074074074075E+50</v>
      </c>
      <c r="P27" s="1"/>
      <c r="Q27" s="1"/>
      <c r="R27" s="1"/>
      <c r="S27" s="1"/>
      <c r="T27" s="1"/>
      <c r="U27" s="1"/>
      <c r="V27" s="1"/>
      <c r="W27" s="1"/>
      <c r="X27" s="1"/>
      <c r="Y27" s="1"/>
      <c r="Z27" s="1"/>
      <c r="AA27" s="1"/>
      <c r="AB27" s="1"/>
    </row>
    <row r="28" spans="1:28" ht="12.75">
      <c r="A28" s="3">
        <v>18</v>
      </c>
      <c r="B28" s="4">
        <f t="shared" si="1"/>
        <v>34119803.47223833</v>
      </c>
      <c r="C28" s="4">
        <f t="shared" si="2"/>
        <v>67302936.3461112</v>
      </c>
      <c r="D28" s="4">
        <f t="shared" si="3"/>
        <v>11937991664.919603</v>
      </c>
      <c r="E28" s="4">
        <f t="shared" si="4"/>
        <v>19548673391.855675</v>
      </c>
      <c r="F28" s="4">
        <f t="shared" si="5"/>
        <v>8944301761426.445</v>
      </c>
      <c r="G28" s="4">
        <f t="shared" si="6"/>
        <v>12602360835396.89</v>
      </c>
      <c r="H28" s="4">
        <f t="shared" si="7"/>
        <v>212098046482673.22</v>
      </c>
      <c r="I28" s="4">
        <f t="shared" si="8"/>
        <v>282889056818336.8</v>
      </c>
      <c r="J28" s="4">
        <f t="shared" si="9"/>
        <v>3.1345798066811366E+17</v>
      </c>
      <c r="K28" s="4">
        <f t="shared" si="10"/>
        <v>3.800035224317264E+17</v>
      </c>
      <c r="L28" s="4">
        <f t="shared" si="11"/>
        <v>2.4055229536994188E+25</v>
      </c>
      <c r="M28" s="4">
        <f t="shared" si="12"/>
        <v>5.754475234005209E+68</v>
      </c>
      <c r="N28" s="33">
        <v>18</v>
      </c>
      <c r="O28" s="4">
        <f t="shared" si="12"/>
        <v>1.1574074074074076E+54</v>
      </c>
      <c r="P28" s="1"/>
      <c r="Q28" s="1"/>
      <c r="R28" s="1"/>
      <c r="S28" s="1"/>
      <c r="T28" s="1"/>
      <c r="U28" s="1"/>
      <c r="V28" s="1"/>
      <c r="W28" s="1"/>
      <c r="X28" s="1"/>
      <c r="Y28" s="1"/>
      <c r="Z28" s="1"/>
      <c r="AA28" s="1"/>
      <c r="AB28" s="1"/>
    </row>
    <row r="29" spans="1:28" ht="12.75">
      <c r="A29" s="3">
        <v>19</v>
      </c>
      <c r="B29" s="4">
        <f t="shared" si="1"/>
        <v>887114890.2781968</v>
      </c>
      <c r="C29" s="4">
        <f t="shared" si="2"/>
        <v>1817179281.3450022</v>
      </c>
      <c r="D29" s="4">
        <f t="shared" si="3"/>
        <v>429767699937.10565</v>
      </c>
      <c r="E29" s="4">
        <f t="shared" si="4"/>
        <v>723300915498.6599</v>
      </c>
      <c r="F29" s="4">
        <f t="shared" si="5"/>
        <v>465103691594175.25</v>
      </c>
      <c r="G29" s="4">
        <f t="shared" si="6"/>
        <v>667925124276035.2</v>
      </c>
      <c r="H29" s="4">
        <f t="shared" si="7"/>
        <v>13150078881925740</v>
      </c>
      <c r="I29" s="4">
        <f t="shared" si="8"/>
        <v>17822010579555220</v>
      </c>
      <c r="J29" s="4">
        <f t="shared" si="9"/>
        <v>2.9151592202134573E+19</v>
      </c>
      <c r="K29" s="4">
        <f t="shared" si="10"/>
        <v>3.5720331108582277E+19</v>
      </c>
      <c r="L29" s="4">
        <f t="shared" si="11"/>
        <v>6.134083531933518E+27</v>
      </c>
      <c r="M29" s="4">
        <f t="shared" si="12"/>
        <v>3.7711953446053136E+73</v>
      </c>
      <c r="N29" s="33">
        <v>19</v>
      </c>
      <c r="O29" s="4">
        <f t="shared" si="12"/>
        <v>1.1574074074074079E+58</v>
      </c>
      <c r="P29" s="1"/>
      <c r="Q29" s="1"/>
      <c r="R29" s="1"/>
      <c r="S29" s="1"/>
      <c r="T29" s="1"/>
      <c r="U29" s="1"/>
      <c r="V29" s="1"/>
      <c r="W29" s="1"/>
      <c r="X29" s="1"/>
      <c r="Y29" s="1"/>
      <c r="Z29" s="1"/>
      <c r="AA29" s="1"/>
      <c r="AB29" s="1"/>
    </row>
    <row r="30" spans="1:28" ht="12.75">
      <c r="A30" s="3">
        <v>20</v>
      </c>
      <c r="B30" s="4">
        <f t="shared" si="1"/>
        <v>23064987147.233112</v>
      </c>
      <c r="C30" s="4">
        <f t="shared" si="2"/>
        <v>49063840596.315056</v>
      </c>
      <c r="D30" s="4">
        <f t="shared" si="3"/>
        <v>15471637197735.805</v>
      </c>
      <c r="E30" s="4">
        <f t="shared" si="4"/>
        <v>26762133873450.418</v>
      </c>
      <c r="F30" s="4">
        <f t="shared" si="5"/>
        <v>24185391962897108</v>
      </c>
      <c r="G30" s="4">
        <f t="shared" si="6"/>
        <v>35400031586629870</v>
      </c>
      <c r="H30" s="4">
        <f t="shared" si="7"/>
        <v>8.153048906793958E+17</v>
      </c>
      <c r="I30" s="4">
        <f t="shared" si="8"/>
        <v>1.1227866665119789E+18</v>
      </c>
      <c r="J30" s="4">
        <f t="shared" si="9"/>
        <v>2.711098074798515E+21</v>
      </c>
      <c r="K30" s="4">
        <f t="shared" si="10"/>
        <v>3.3577111242067343E+21</v>
      </c>
      <c r="L30" s="4">
        <f t="shared" si="11"/>
        <v>1.564191300643047E+30</v>
      </c>
      <c r="M30" s="4">
        <f t="shared" si="12"/>
        <v>2.4714528690870917E+78</v>
      </c>
      <c r="N30" s="33">
        <v>20</v>
      </c>
      <c r="O30" s="4">
        <f t="shared" si="12"/>
        <v>1.1574074074074077E+62</v>
      </c>
      <c r="P30" s="1"/>
      <c r="Q30" s="1"/>
      <c r="R30" s="1"/>
      <c r="S30" s="1"/>
      <c r="T30" s="1"/>
      <c r="U30" s="1"/>
      <c r="V30" s="1"/>
      <c r="W30" s="1"/>
      <c r="X30" s="1"/>
      <c r="Y30" s="1"/>
      <c r="Z30" s="1"/>
      <c r="AA30" s="1"/>
      <c r="AB30" s="1"/>
    </row>
    <row r="31" spans="1:28" ht="12.75">
      <c r="A31" s="3">
        <v>21</v>
      </c>
      <c r="B31" s="4">
        <f t="shared" si="1"/>
        <v>599689665828.061</v>
      </c>
      <c r="C31" s="4">
        <f t="shared" si="2"/>
        <v>1324723696100.5066</v>
      </c>
      <c r="D31" s="4">
        <f t="shared" si="3"/>
        <v>556978939118489</v>
      </c>
      <c r="E31" s="4">
        <f t="shared" si="4"/>
        <v>990198953317665.4</v>
      </c>
      <c r="F31" s="4">
        <f t="shared" si="5"/>
        <v>1.2576403820706499E+18</v>
      </c>
      <c r="G31" s="4">
        <f t="shared" si="6"/>
        <v>1.8762016740913833E+18</v>
      </c>
      <c r="H31" s="4">
        <f t="shared" si="7"/>
        <v>5.054890322212254E+19</v>
      </c>
      <c r="I31" s="4">
        <f t="shared" si="8"/>
        <v>7.0735559990254666E+19</v>
      </c>
      <c r="J31" s="4">
        <f t="shared" si="9"/>
        <v>2.5213212095626192E+23</v>
      </c>
      <c r="K31" s="4">
        <f t="shared" si="10"/>
        <v>3.1562484567543304E+23</v>
      </c>
      <c r="L31" s="4">
        <f t="shared" si="11"/>
        <v>3.98868781663977E+32</v>
      </c>
      <c r="M31" s="4">
        <f t="shared" si="12"/>
        <v>1.619666637756226E+83</v>
      </c>
      <c r="N31" s="33">
        <v>21</v>
      </c>
      <c r="O31" s="4">
        <f t="shared" si="12"/>
        <v>1.1574074074074078E+66</v>
      </c>
      <c r="P31" s="1"/>
      <c r="Q31" s="1"/>
      <c r="R31" s="1"/>
      <c r="S31" s="1"/>
      <c r="T31" s="1"/>
      <c r="U31" s="1"/>
      <c r="V31" s="1"/>
      <c r="W31" s="1"/>
      <c r="X31" s="1"/>
      <c r="Y31" s="1"/>
      <c r="Z31" s="1"/>
      <c r="AA31" s="1"/>
      <c r="AB31" s="1"/>
    </row>
    <row r="32" spans="1:28" ht="12.75">
      <c r="A32" s="3">
        <v>22</v>
      </c>
      <c r="B32" s="4">
        <f t="shared" si="1"/>
        <v>15591931311529.586</v>
      </c>
      <c r="C32" s="4">
        <f t="shared" si="2"/>
        <v>35767539794713.68</v>
      </c>
      <c r="D32" s="4">
        <f t="shared" si="3"/>
        <v>20051241808265600</v>
      </c>
      <c r="E32" s="4">
        <f t="shared" si="4"/>
        <v>36637361272753624</v>
      </c>
      <c r="F32" s="4">
        <f t="shared" si="5"/>
        <v>6.539729986767379E+19</v>
      </c>
      <c r="G32" s="4">
        <f t="shared" si="6"/>
        <v>9.943868872684331E+19</v>
      </c>
      <c r="H32" s="4">
        <f t="shared" si="7"/>
        <v>3.134031999771598E+21</v>
      </c>
      <c r="I32" s="4">
        <f t="shared" si="8"/>
        <v>4.4563402793860444E+21</v>
      </c>
      <c r="J32" s="4">
        <f t="shared" si="9"/>
        <v>2.3448287248932354E+25</v>
      </c>
      <c r="K32" s="4">
        <f t="shared" si="10"/>
        <v>2.9668735493490704E+25</v>
      </c>
      <c r="L32" s="4">
        <f t="shared" si="11"/>
        <v>1.0171153932431413E+35</v>
      </c>
      <c r="M32" s="4">
        <f t="shared" si="12"/>
        <v>1.0614485310535426E+88</v>
      </c>
      <c r="N32" s="33">
        <v>22</v>
      </c>
      <c r="O32" s="4">
        <f t="shared" si="12"/>
        <v>1.1574074074074078E+70</v>
      </c>
      <c r="P32" s="1"/>
      <c r="Q32" s="1"/>
      <c r="R32" s="1"/>
      <c r="S32" s="1"/>
      <c r="T32" s="1"/>
      <c r="U32" s="1"/>
      <c r="V32" s="1"/>
      <c r="W32" s="1"/>
      <c r="X32" s="1"/>
      <c r="Y32" s="1"/>
      <c r="Z32" s="1"/>
      <c r="AA32" s="1"/>
      <c r="AB32" s="1"/>
    </row>
    <row r="33" spans="1:28" ht="12.75">
      <c r="A33" s="3">
        <v>23</v>
      </c>
      <c r="B33" s="4">
        <f t="shared" si="1"/>
        <v>405390214099769.25</v>
      </c>
      <c r="C33" s="4">
        <f t="shared" si="2"/>
        <v>965723574457269.2</v>
      </c>
      <c r="D33" s="4">
        <f t="shared" si="3"/>
        <v>7.218447050975616E+17</v>
      </c>
      <c r="E33" s="4">
        <f t="shared" si="4"/>
        <v>1.355582367091884E+18</v>
      </c>
      <c r="F33" s="4">
        <f t="shared" si="5"/>
        <v>3.400659593119037E+21</v>
      </c>
      <c r="G33" s="4">
        <f t="shared" si="6"/>
        <v>5.270250502522695E+21</v>
      </c>
      <c r="H33" s="4">
        <f t="shared" si="7"/>
        <v>1.9430998398583906E+23</v>
      </c>
      <c r="I33" s="4">
        <f t="shared" si="8"/>
        <v>2.8074943760132076E+23</v>
      </c>
      <c r="J33" s="4">
        <f t="shared" si="9"/>
        <v>2.1806907141507096E+27</v>
      </c>
      <c r="K33" s="4">
        <f t="shared" si="10"/>
        <v>2.788861136388126E+27</v>
      </c>
      <c r="L33" s="4">
        <f t="shared" si="11"/>
        <v>2.59364425277001E+37</v>
      </c>
      <c r="M33" s="4">
        <f t="shared" si="12"/>
        <v>6.956202948259392E+92</v>
      </c>
      <c r="N33" s="33">
        <v>23</v>
      </c>
      <c r="O33" s="4">
        <f t="shared" si="12"/>
        <v>1.1574074074074077E+74</v>
      </c>
      <c r="P33" s="1"/>
      <c r="Q33" s="1"/>
      <c r="R33" s="1"/>
      <c r="S33" s="1"/>
      <c r="T33" s="1"/>
      <c r="U33" s="1"/>
      <c r="V33" s="1"/>
      <c r="W33" s="1"/>
      <c r="X33" s="1"/>
      <c r="Y33" s="1"/>
      <c r="Z33" s="1"/>
      <c r="AA33" s="1"/>
      <c r="AB33" s="1"/>
    </row>
    <row r="34" spans="1:28" ht="12.75">
      <c r="A34" s="3">
        <v>24</v>
      </c>
      <c r="B34" s="4">
        <f t="shared" si="1"/>
        <v>10540145566594000</v>
      </c>
      <c r="C34" s="4">
        <f t="shared" si="2"/>
        <v>26074536510346270</v>
      </c>
      <c r="D34" s="4">
        <f t="shared" si="3"/>
        <v>2.5986409383512224E+19</v>
      </c>
      <c r="E34" s="4">
        <f t="shared" si="4"/>
        <v>5.01565475823997E+19</v>
      </c>
      <c r="F34" s="4">
        <f t="shared" si="5"/>
        <v>1.7683429884218992E+23</v>
      </c>
      <c r="G34" s="4">
        <f t="shared" si="6"/>
        <v>2.7932327663370287E+23</v>
      </c>
      <c r="H34" s="4">
        <f t="shared" si="7"/>
        <v>1.2047219007122024E+25</v>
      </c>
      <c r="I34" s="4">
        <f t="shared" si="8"/>
        <v>1.7687214568883208E+25</v>
      </c>
      <c r="J34" s="4">
        <f t="shared" si="9"/>
        <v>2.0280423641601597E+29</v>
      </c>
      <c r="K34" s="4">
        <f t="shared" si="10"/>
        <v>2.6215294682048388E+29</v>
      </c>
      <c r="L34" s="4">
        <f t="shared" si="11"/>
        <v>6.613792844563526E+39</v>
      </c>
      <c r="M34" s="4">
        <f t="shared" si="12"/>
        <v>4.558747602141792E+97</v>
      </c>
      <c r="N34" s="33">
        <v>24</v>
      </c>
      <c r="O34" s="4">
        <f t="shared" si="12"/>
        <v>1.1574074074074076E+78</v>
      </c>
      <c r="P34" s="1"/>
      <c r="Q34" s="1"/>
      <c r="R34" s="1"/>
      <c r="S34" s="1"/>
      <c r="T34" s="1"/>
      <c r="U34" s="1"/>
      <c r="V34" s="1"/>
      <c r="W34" s="1"/>
      <c r="X34" s="1"/>
      <c r="Y34" s="1"/>
      <c r="Z34" s="1"/>
      <c r="AA34" s="1"/>
      <c r="AB34" s="1"/>
    </row>
    <row r="35" spans="1:28" ht="12.75">
      <c r="A35" s="3">
        <v>25</v>
      </c>
      <c r="B35" s="4">
        <f t="shared" si="1"/>
        <v>2.74043784731444E+17</v>
      </c>
      <c r="C35" s="4">
        <f t="shared" si="2"/>
        <v>7.040124857793492E+17</v>
      </c>
      <c r="D35" s="4">
        <f t="shared" si="3"/>
        <v>9.355107378064399E+20</v>
      </c>
      <c r="E35" s="4">
        <f t="shared" si="4"/>
        <v>1.855792260548789E+21</v>
      </c>
      <c r="F35" s="4">
        <f t="shared" si="5"/>
        <v>9.195383539793876E+24</v>
      </c>
      <c r="G35" s="4">
        <f t="shared" si="6"/>
        <v>1.4804133661586253E+25</v>
      </c>
      <c r="H35" s="4">
        <f t="shared" si="7"/>
        <v>7.469275784415654E+26</v>
      </c>
      <c r="I35" s="4">
        <f t="shared" si="8"/>
        <v>1.1142945178396423E+27</v>
      </c>
      <c r="J35" s="4">
        <f t="shared" si="9"/>
        <v>1.886079398668948E+31</v>
      </c>
      <c r="K35" s="4">
        <f t="shared" si="10"/>
        <v>2.4642377001125485E+31</v>
      </c>
      <c r="L35" s="4">
        <f t="shared" si="11"/>
        <v>1.6865171753636995E+42</v>
      </c>
      <c r="M35" s="4">
        <f t="shared" si="12"/>
        <v>2.9875752410636237E+102</v>
      </c>
      <c r="N35" s="33">
        <v>25</v>
      </c>
      <c r="O35" s="4">
        <f t="shared" si="12"/>
        <v>1.1574074074074077E+82</v>
      </c>
      <c r="P35" s="1"/>
      <c r="Q35" s="1"/>
      <c r="R35" s="1"/>
      <c r="S35" s="1"/>
      <c r="T35" s="1"/>
      <c r="U35" s="1"/>
      <c r="V35" s="1"/>
      <c r="W35" s="1"/>
      <c r="X35" s="1"/>
      <c r="Y35" s="1"/>
      <c r="Z35" s="1"/>
      <c r="AA35" s="1"/>
      <c r="AB35" s="1"/>
    </row>
    <row r="36" spans="1:28" ht="12.75">
      <c r="A36" s="3">
        <v>26</v>
      </c>
      <c r="B36" s="4">
        <f t="shared" si="1"/>
        <v>7.125138403017544E+18</v>
      </c>
      <c r="C36" s="4">
        <f t="shared" si="2"/>
        <v>1.900833711604243E+19</v>
      </c>
      <c r="D36" s="4">
        <f t="shared" si="3"/>
        <v>3.367838656103184E+22</v>
      </c>
      <c r="E36" s="4">
        <f t="shared" si="4"/>
        <v>6.86643136403052E+22</v>
      </c>
      <c r="F36" s="4">
        <f t="shared" si="5"/>
        <v>4.781599440692815E+26</v>
      </c>
      <c r="G36" s="4">
        <f t="shared" si="6"/>
        <v>7.846190840640711E+26</v>
      </c>
      <c r="H36" s="4">
        <f t="shared" si="7"/>
        <v>4.630950986337705E+28</v>
      </c>
      <c r="I36" s="4">
        <f t="shared" si="8"/>
        <v>7.020055462389747E+28</v>
      </c>
      <c r="J36" s="4">
        <f t="shared" si="9"/>
        <v>1.7540538407621222E+33</v>
      </c>
      <c r="K36" s="4">
        <f t="shared" si="10"/>
        <v>2.316383438105795E+33</v>
      </c>
      <c r="L36" s="4">
        <f t="shared" si="11"/>
        <v>4.300618797177434E+44</v>
      </c>
      <c r="M36" s="4">
        <f t="shared" si="12"/>
        <v>1.9579074342310455E+107</v>
      </c>
      <c r="N36" s="33">
        <v>26</v>
      </c>
      <c r="O36" s="4">
        <f t="shared" si="12"/>
        <v>1.1574074074074077E+86</v>
      </c>
      <c r="P36" s="1"/>
      <c r="Q36" s="1"/>
      <c r="R36" s="1"/>
      <c r="S36" s="1"/>
      <c r="T36" s="1"/>
      <c r="U36" s="1"/>
      <c r="V36" s="1"/>
      <c r="W36" s="1"/>
      <c r="X36" s="1"/>
      <c r="Y36" s="1"/>
      <c r="Z36" s="1"/>
      <c r="AA36" s="1"/>
      <c r="AB36" s="1"/>
    </row>
    <row r="37" spans="1:28" ht="12.75">
      <c r="A37" s="3">
        <v>27</v>
      </c>
      <c r="B37" s="4">
        <f t="shared" si="1"/>
        <v>1.8525359847845616E+20</v>
      </c>
      <c r="C37" s="4">
        <f t="shared" si="2"/>
        <v>5.132251021331457E+20</v>
      </c>
      <c r="D37" s="4">
        <f t="shared" si="3"/>
        <v>1.2124219161971463E+24</v>
      </c>
      <c r="E37" s="4">
        <f t="shared" si="4"/>
        <v>2.540579604691293E+24</v>
      </c>
      <c r="F37" s="4">
        <f t="shared" si="5"/>
        <v>2.4864317091602643E+28</v>
      </c>
      <c r="G37" s="4">
        <f t="shared" si="6"/>
        <v>4.158481145539578E+28</v>
      </c>
      <c r="H37" s="4">
        <f t="shared" si="7"/>
        <v>2.8711896115293775E+30</v>
      </c>
      <c r="I37" s="4">
        <f t="shared" si="8"/>
        <v>4.42263494130554E+30</v>
      </c>
      <c r="J37" s="4">
        <f t="shared" si="9"/>
        <v>1.6312700719087736E+35</v>
      </c>
      <c r="K37" s="4">
        <f t="shared" si="10"/>
        <v>2.177400431819448E+35</v>
      </c>
      <c r="L37" s="4">
        <f t="shared" si="11"/>
        <v>1.0966577932802455E+47</v>
      </c>
      <c r="M37" s="4">
        <f t="shared" si="12"/>
        <v>1.283114637023316E+112</v>
      </c>
      <c r="N37" s="33">
        <v>27</v>
      </c>
      <c r="O37" s="4">
        <f t="shared" si="12"/>
        <v>1.1574074074074078E+90</v>
      </c>
      <c r="P37" s="1"/>
      <c r="Q37" s="1"/>
      <c r="R37" s="1"/>
      <c r="S37" s="1"/>
      <c r="T37" s="1"/>
      <c r="U37" s="1"/>
      <c r="V37" s="1"/>
      <c r="W37" s="1"/>
      <c r="X37" s="1"/>
      <c r="Y37" s="1"/>
      <c r="Z37" s="1"/>
      <c r="AA37" s="1"/>
      <c r="AB37" s="1"/>
    </row>
    <row r="38" spans="1:28" ht="12.75">
      <c r="A38" s="3">
        <v>28</v>
      </c>
      <c r="B38" s="4">
        <f t="shared" si="1"/>
        <v>4.816593560439861E+21</v>
      </c>
      <c r="C38" s="4">
        <f t="shared" si="2"/>
        <v>1.3857077757594936E+22</v>
      </c>
      <c r="D38" s="4">
        <f t="shared" si="3"/>
        <v>4.364718898309727E+25</v>
      </c>
      <c r="E38" s="4">
        <f t="shared" si="4"/>
        <v>9.40014453735778E+25</v>
      </c>
      <c r="F38" s="4">
        <f t="shared" si="5"/>
        <v>1.2929444887633376E+30</v>
      </c>
      <c r="G38" s="4">
        <f t="shared" si="6"/>
        <v>2.2039950071359764E+30</v>
      </c>
      <c r="H38" s="4">
        <f t="shared" si="7"/>
        <v>1.780137559148214E+32</v>
      </c>
      <c r="I38" s="4">
        <f t="shared" si="8"/>
        <v>2.78626001302249E+32</v>
      </c>
      <c r="J38" s="4">
        <f t="shared" si="9"/>
        <v>1.5170811668751593E+37</v>
      </c>
      <c r="K38" s="4">
        <f t="shared" si="10"/>
        <v>2.046756405910281E+37</v>
      </c>
      <c r="L38" s="4">
        <f t="shared" si="11"/>
        <v>2.7964773728646257E+49</v>
      </c>
      <c r="M38" s="4">
        <f t="shared" si="12"/>
        <v>8.4088917737323E+116</v>
      </c>
      <c r="N38" s="33">
        <v>28</v>
      </c>
      <c r="O38" s="4">
        <f t="shared" si="12"/>
        <v>1.1574074074074076E+94</v>
      </c>
      <c r="P38" s="1"/>
      <c r="Q38" s="1"/>
      <c r="R38" s="1"/>
      <c r="S38" s="1"/>
      <c r="T38" s="1"/>
      <c r="U38" s="1"/>
      <c r="V38" s="1"/>
      <c r="W38" s="1"/>
      <c r="X38" s="1"/>
      <c r="Y38" s="1"/>
      <c r="Z38" s="1"/>
      <c r="AA38" s="1"/>
      <c r="AB38" s="1"/>
    </row>
    <row r="39" spans="1:28" ht="12.75">
      <c r="A39" s="3">
        <v>29</v>
      </c>
      <c r="B39" s="4">
        <f t="shared" si="1"/>
        <v>1.2523143257143637E+23</v>
      </c>
      <c r="C39" s="4">
        <f t="shared" si="2"/>
        <v>3.741410994550632E+23</v>
      </c>
      <c r="D39" s="4">
        <f t="shared" si="3"/>
        <v>1.5712988033915013E+27</v>
      </c>
      <c r="E39" s="4">
        <f t="shared" si="4"/>
        <v>3.478053478822379E+27</v>
      </c>
      <c r="F39" s="4">
        <f t="shared" si="5"/>
        <v>6.723311341569355E+31</v>
      </c>
      <c r="G39" s="4">
        <f t="shared" si="6"/>
        <v>1.1681173537820673E+32</v>
      </c>
      <c r="H39" s="4">
        <f t="shared" si="7"/>
        <v>1.1036852866718926E+34</v>
      </c>
      <c r="I39" s="4">
        <f t="shared" si="8"/>
        <v>1.7553438082041689E+34</v>
      </c>
      <c r="J39" s="4">
        <f t="shared" si="9"/>
        <v>1.410885485193898E+39</v>
      </c>
      <c r="K39" s="4">
        <f t="shared" si="10"/>
        <v>1.9239510215556637E+39</v>
      </c>
      <c r="L39" s="4">
        <f t="shared" si="11"/>
        <v>7.131017300804797E+51</v>
      </c>
      <c r="M39" s="4">
        <f t="shared" si="12"/>
        <v>5.510767223915463E+121</v>
      </c>
      <c r="N39" s="33">
        <v>29</v>
      </c>
      <c r="O39" s="4">
        <f t="shared" si="12"/>
        <v>1.1574074074074077E+98</v>
      </c>
      <c r="P39" s="1"/>
      <c r="Q39" s="1"/>
      <c r="R39" s="1"/>
      <c r="S39" s="1"/>
      <c r="T39" s="1"/>
      <c r="U39" s="1"/>
      <c r="V39" s="1"/>
      <c r="W39" s="1"/>
      <c r="X39" s="1"/>
      <c r="Y39" s="1"/>
      <c r="Z39" s="1"/>
      <c r="AA39" s="1"/>
      <c r="AB39" s="1"/>
    </row>
    <row r="40" spans="1:28" ht="12.75">
      <c r="A40" s="3">
        <v>30</v>
      </c>
      <c r="B40" s="4">
        <f t="shared" si="1"/>
        <v>3.2560172468573454E+24</v>
      </c>
      <c r="C40" s="4">
        <f t="shared" si="2"/>
        <v>1.0101809685286704E+25</v>
      </c>
      <c r="D40" s="4">
        <f t="shared" si="3"/>
        <v>5.656675692209405E+28</v>
      </c>
      <c r="E40" s="4">
        <f t="shared" si="4"/>
        <v>1.2868797871642802E+29</v>
      </c>
      <c r="F40" s="4">
        <f t="shared" si="5"/>
        <v>3.4961218976160643E+33</v>
      </c>
      <c r="G40" s="4">
        <f t="shared" si="6"/>
        <v>6.191021975044959E+33</v>
      </c>
      <c r="H40" s="4">
        <f t="shared" si="7"/>
        <v>6.842848777365734E+35</v>
      </c>
      <c r="I40" s="4">
        <f t="shared" si="8"/>
        <v>1.1058665991686264E+36</v>
      </c>
      <c r="J40" s="4">
        <f t="shared" si="9"/>
        <v>1.3121235012303253E+41</v>
      </c>
      <c r="K40" s="4">
        <f t="shared" si="10"/>
        <v>1.808513960262324E+41</v>
      </c>
      <c r="L40" s="4">
        <f t="shared" si="11"/>
        <v>1.818409411705223E+54</v>
      </c>
      <c r="M40" s="4">
        <f t="shared" si="12"/>
        <v>3.611481300192998E+126</v>
      </c>
      <c r="N40" s="33">
        <v>30</v>
      </c>
      <c r="O40" s="4">
        <f t="shared" si="12"/>
        <v>1.1574074074074077E+102</v>
      </c>
      <c r="P40" s="1"/>
      <c r="Q40" s="1"/>
      <c r="R40" s="1"/>
      <c r="S40" s="1"/>
      <c r="T40" s="1"/>
      <c r="U40" s="1"/>
      <c r="V40" s="1"/>
      <c r="W40" s="1"/>
      <c r="X40" s="1"/>
      <c r="Y40" s="1"/>
      <c r="Z40" s="1"/>
      <c r="AA40" s="1"/>
      <c r="AB40" s="1"/>
    </row>
    <row r="41" spans="1:28" ht="12.75">
      <c r="A41" s="3">
        <v>31</v>
      </c>
      <c r="B41" s="4">
        <f t="shared" si="1"/>
        <v>8.465644841829099E+25</v>
      </c>
      <c r="C41" s="4">
        <f t="shared" si="2"/>
        <v>2.7274886150274106E+26</v>
      </c>
      <c r="D41" s="4">
        <f t="shared" si="3"/>
        <v>2.0364032491953863E+30</v>
      </c>
      <c r="E41" s="4">
        <f t="shared" si="4"/>
        <v>4.761455212507838E+30</v>
      </c>
      <c r="F41" s="4">
        <f t="shared" si="5"/>
        <v>1.8179833867603536E+35</v>
      </c>
      <c r="G41" s="4">
        <f t="shared" si="6"/>
        <v>3.2812416467738272E+35</v>
      </c>
      <c r="H41" s="4">
        <f t="shared" si="7"/>
        <v>4.2425662419667555E+37</v>
      </c>
      <c r="I41" s="4">
        <f t="shared" si="8"/>
        <v>6.966959574762346E+37</v>
      </c>
      <c r="J41" s="4">
        <f t="shared" si="9"/>
        <v>1.2202748561442024E+43</v>
      </c>
      <c r="K41" s="4">
        <f t="shared" si="10"/>
        <v>1.7000031226465848E+43</v>
      </c>
      <c r="L41" s="4">
        <f t="shared" si="11"/>
        <v>4.636943999848319E+56</v>
      </c>
      <c r="M41" s="4">
        <f t="shared" si="12"/>
        <v>2.366784270081482E+131</v>
      </c>
      <c r="N41" s="33">
        <v>31</v>
      </c>
      <c r="O41" s="4">
        <f t="shared" si="12"/>
        <v>1.1574074074074076E+106</v>
      </c>
      <c r="P41" s="1"/>
      <c r="Q41" s="1"/>
      <c r="R41" s="1"/>
      <c r="S41" s="1"/>
      <c r="T41" s="1"/>
      <c r="U41" s="1"/>
      <c r="V41" s="1"/>
      <c r="W41" s="1"/>
      <c r="X41" s="1"/>
      <c r="Y41" s="1"/>
      <c r="Z41" s="1"/>
      <c r="AA41" s="1"/>
      <c r="AB41" s="1"/>
    </row>
    <row r="42" spans="1:28" ht="12.75">
      <c r="A42" s="3">
        <v>32</v>
      </c>
      <c r="B42" s="4">
        <f t="shared" si="1"/>
        <v>2.2010676588755655E+27</v>
      </c>
      <c r="C42" s="4">
        <f t="shared" si="2"/>
        <v>7.36421926057401E+27</v>
      </c>
      <c r="D42" s="4">
        <f t="shared" si="3"/>
        <v>7.331051697103389E+31</v>
      </c>
      <c r="E42" s="4">
        <f t="shared" si="4"/>
        <v>1.7617384286278996E+32</v>
      </c>
      <c r="F42" s="4">
        <f t="shared" si="5"/>
        <v>9.453513611153838E+36</v>
      </c>
      <c r="G42" s="4">
        <f t="shared" si="6"/>
        <v>1.7390580727901286E+37</v>
      </c>
      <c r="H42" s="4">
        <f t="shared" si="7"/>
        <v>2.630391070019388E+39</v>
      </c>
      <c r="I42" s="4">
        <f t="shared" si="8"/>
        <v>4.389184532100278E+39</v>
      </c>
      <c r="J42" s="4">
        <f t="shared" si="9"/>
        <v>1.1348556162141084E+45</v>
      </c>
      <c r="K42" s="4">
        <f t="shared" si="10"/>
        <v>1.5980029352877897E+45</v>
      </c>
      <c r="L42" s="4">
        <f t="shared" si="11"/>
        <v>1.1824207199613213E+59</v>
      </c>
      <c r="M42" s="4">
        <f t="shared" si="12"/>
        <v>1.551072071397899E+136</v>
      </c>
      <c r="N42" s="33">
        <v>32</v>
      </c>
      <c r="O42" s="4">
        <f t="shared" si="12"/>
        <v>1.1574074074074076E+110</v>
      </c>
      <c r="P42" s="1"/>
      <c r="Q42" s="1"/>
      <c r="R42" s="1"/>
      <c r="S42" s="1"/>
      <c r="T42" s="1"/>
      <c r="U42" s="1"/>
      <c r="V42" s="1"/>
      <c r="W42" s="1"/>
      <c r="X42" s="1"/>
      <c r="Y42" s="1"/>
      <c r="Z42" s="1"/>
      <c r="AA42" s="1"/>
      <c r="AB42" s="1"/>
    </row>
    <row r="43" spans="1:28" ht="12.75">
      <c r="A43" s="3">
        <v>33</v>
      </c>
      <c r="B43" s="4">
        <f t="shared" si="1"/>
        <v>5.7227759130764705E+28</v>
      </c>
      <c r="C43" s="4">
        <f t="shared" si="2"/>
        <v>1.9883392003549825E+29</v>
      </c>
      <c r="D43" s="4">
        <f t="shared" si="3"/>
        <v>2.6391786109572205E+33</v>
      </c>
      <c r="E43" s="4">
        <f t="shared" si="4"/>
        <v>6.518432185923229E+33</v>
      </c>
      <c r="F43" s="4">
        <f t="shared" si="5"/>
        <v>4.915827077799996E+38</v>
      </c>
      <c r="G43" s="4">
        <f t="shared" si="6"/>
        <v>9.217007785787683E+38</v>
      </c>
      <c r="H43" s="4">
        <f t="shared" si="7"/>
        <v>1.6308424634120204E+41</v>
      </c>
      <c r="I43" s="4">
        <f t="shared" si="8"/>
        <v>2.765186255223175E+41</v>
      </c>
      <c r="J43" s="4">
        <f t="shared" si="9"/>
        <v>1.0554157230791209E+47</v>
      </c>
      <c r="K43" s="4">
        <f t="shared" si="10"/>
        <v>1.502122759170522E+47</v>
      </c>
      <c r="L43" s="4">
        <f t="shared" si="11"/>
        <v>3.015172835901369E+61</v>
      </c>
      <c r="M43" s="4">
        <f t="shared" si="12"/>
        <v>1.0164950819906131E+141</v>
      </c>
      <c r="N43" s="33">
        <v>33</v>
      </c>
      <c r="O43" s="4">
        <f t="shared" si="12"/>
        <v>1.1574074074074078E+114</v>
      </c>
      <c r="P43" s="1"/>
      <c r="Q43" s="1"/>
      <c r="R43" s="1"/>
      <c r="S43" s="1"/>
      <c r="T43" s="1"/>
      <c r="U43" s="1"/>
      <c r="V43" s="1"/>
      <c r="W43" s="1"/>
      <c r="X43" s="1"/>
      <c r="Y43" s="1"/>
      <c r="Z43" s="1"/>
      <c r="AA43" s="1"/>
      <c r="AB43" s="1"/>
    </row>
    <row r="44" spans="1:28" ht="12.75">
      <c r="A44" s="3">
        <v>34</v>
      </c>
      <c r="B44" s="4">
        <f aca="true" t="shared" si="13" ref="B44:B60">IF($B$7=1,((((B$9^$A44)*$B$6)/$B$4)/86400),((((B$9^$A44)*$B$6)/$B$4)/86400)+B43)</f>
        <v>1.4879217373998824E+30</v>
      </c>
      <c r="C44" s="4">
        <f aca="true" t="shared" si="14" ref="C44:C60">IF($B$7=1,((((C$9^$A44)*$B$6)/$B$4)/86400),((((C$9^$A44)*$B$6)/$B$4)/86400)+C43)</f>
        <v>5.368515840958451E+30</v>
      </c>
      <c r="D44" s="4">
        <f aca="true" t="shared" si="15" ref="D44:D60">IF($B$7=1,((((D$9^$A44)*$B$6)/$B$4)/86400),((((D$9^$A44)*$B$6)/$B$4)/86400)+D43)</f>
        <v>9.501042999445992E+34</v>
      </c>
      <c r="E44" s="4">
        <f aca="true" t="shared" si="16" ref="E44:E60">IF($B$7=1,((((E$9^$A44)*$B$6)/$B$4)/86400),((((E$9^$A44)*$B$6)/$B$4)/86400)+E43)</f>
        <v>2.411819908791595E+35</v>
      </c>
      <c r="F44" s="4">
        <f aca="true" t="shared" si="17" ref="F44:F60">IF($B$7=1,((((F$9^$A44)*$B$6)/$B$4)/86400),((((F$9^$A44)*$B$6)/$B$4)/86400)+F43)</f>
        <v>2.556230080455998E+40</v>
      </c>
      <c r="G44" s="4">
        <f aca="true" t="shared" si="18" ref="G44:G60">IF($B$7=1,((((G$9^$A44)*$B$6)/$B$4)/86400),((((G$9^$A44)*$B$6)/$B$4)/86400)+G43)</f>
        <v>4.885014126467472E+40</v>
      </c>
      <c r="H44" s="4">
        <f aca="true" t="shared" si="19" ref="H44:H60">IF($B$7=1,((((H$9^$A44)*$B$6)/$B$4)/86400),((((H$9^$A44)*$B$6)/$B$4)/86400)+H43)</f>
        <v>1.0111223273154526E+43</v>
      </c>
      <c r="I44" s="4">
        <f aca="true" t="shared" si="20" ref="I44:I60">IF($B$7=1,((((I$9^$A44)*$B$6)/$B$4)/86400),((((I$9^$A44)*$B$6)/$B$4)/86400)+I43)</f>
        <v>1.7420673407906003E+43</v>
      </c>
      <c r="J44" s="4">
        <f aca="true" t="shared" si="21" ref="J44:J60">IF($B$7=1,((((J$9^$A44)*$B$6)/$B$4)/86400),((((J$9^$A44)*$B$6)/$B$4)/86400)+J43)</f>
        <v>9.815366224635824E+48</v>
      </c>
      <c r="K44" s="4">
        <f aca="true" t="shared" si="22" ref="K44:K60">IF($B$7=1,((((K$9^$A44)*$B$6)/$B$4)/86400),((((K$9^$A44)*$B$6)/$B$4)/86400)+K43)</f>
        <v>1.411995393620291E+49</v>
      </c>
      <c r="L44" s="4">
        <f aca="true" t="shared" si="23" ref="L44:L60">IF($B$7=1,((((L$9^$A44)*$B$6)/$B$4)/86400),((((L$9^$A44)*$B$6)/$B$4)/86400)+L43)</f>
        <v>7.688690731548491E+63</v>
      </c>
      <c r="M44" s="4">
        <f aca="true" t="shared" si="24" ref="M44:O60">IF($B$7=1,((((M$9^$A44)*$B$6)/$B$4)/86400),((((M$9^$A44)*$B$6)/$B$4)/86400)+M43)</f>
        <v>6.661600519825482E+145</v>
      </c>
      <c r="N44" s="33">
        <v>34</v>
      </c>
      <c r="O44" s="4">
        <f t="shared" si="24"/>
        <v>1.1574074074074076E+118</v>
      </c>
      <c r="P44" s="1"/>
      <c r="Q44" s="1"/>
      <c r="R44" s="1"/>
      <c r="S44" s="1"/>
      <c r="T44" s="1"/>
      <c r="U44" s="1"/>
      <c r="V44" s="1"/>
      <c r="W44" s="1"/>
      <c r="X44" s="1"/>
      <c r="Y44" s="1"/>
      <c r="Z44" s="1"/>
      <c r="AA44" s="1"/>
      <c r="AB44" s="1"/>
    </row>
    <row r="45" spans="1:28" ht="12.75">
      <c r="A45" s="3">
        <v>35</v>
      </c>
      <c r="B45" s="4">
        <f t="shared" si="13"/>
        <v>3.8685965172396934E+31</v>
      </c>
      <c r="C45" s="4">
        <f t="shared" si="14"/>
        <v>1.449499277058782E+32</v>
      </c>
      <c r="D45" s="4">
        <f t="shared" si="15"/>
        <v>3.420375479800557E+36</v>
      </c>
      <c r="E45" s="4">
        <f t="shared" si="16"/>
        <v>8.9237336625289E+36</v>
      </c>
      <c r="F45" s="4">
        <f t="shared" si="17"/>
        <v>1.3292396418371187E+42</v>
      </c>
      <c r="G45" s="4">
        <f t="shared" si="18"/>
        <v>2.5890574870277603E+42</v>
      </c>
      <c r="H45" s="4">
        <f t="shared" si="19"/>
        <v>6.2689584293558055E+44</v>
      </c>
      <c r="I45" s="4">
        <f t="shared" si="20"/>
        <v>1.097502424698078E+45</v>
      </c>
      <c r="J45" s="4">
        <f t="shared" si="21"/>
        <v>9.128290588911316E+50</v>
      </c>
      <c r="K45" s="4">
        <f t="shared" si="22"/>
        <v>1.3272756700030734E+51</v>
      </c>
      <c r="L45" s="4">
        <f t="shared" si="23"/>
        <v>1.9606161365448655E+66</v>
      </c>
      <c r="M45" s="4">
        <f t="shared" si="24"/>
        <v>4.36567990066763E+150</v>
      </c>
      <c r="N45" s="33">
        <v>35</v>
      </c>
      <c r="O45" s="4">
        <f t="shared" si="24"/>
        <v>1.1574074074074078E+122</v>
      </c>
      <c r="P45" s="1"/>
      <c r="Q45" s="1"/>
      <c r="R45" s="1"/>
      <c r="S45" s="1"/>
      <c r="T45" s="1"/>
      <c r="U45" s="1"/>
      <c r="V45" s="1"/>
      <c r="W45" s="1"/>
      <c r="X45" s="1"/>
      <c r="Y45" s="1"/>
      <c r="Z45" s="1"/>
      <c r="AA45" s="1"/>
      <c r="AB45" s="1"/>
    </row>
    <row r="46" spans="1:28" ht="12.75">
      <c r="A46" s="3">
        <v>36</v>
      </c>
      <c r="B46" s="4">
        <f t="shared" si="13"/>
        <v>1.0058350944823202E+33</v>
      </c>
      <c r="C46" s="4">
        <f t="shared" si="14"/>
        <v>3.913648048058712E+33</v>
      </c>
      <c r="D46" s="4">
        <f t="shared" si="15"/>
        <v>1.2313351727282004E+38</v>
      </c>
      <c r="E46" s="4">
        <f t="shared" si="16"/>
        <v>3.3017814551356927E+38</v>
      </c>
      <c r="F46" s="4">
        <f t="shared" si="17"/>
        <v>6.912046137553017E+43</v>
      </c>
      <c r="G46" s="4">
        <f t="shared" si="18"/>
        <v>1.3722004681247127E+44</v>
      </c>
      <c r="H46" s="4">
        <f t="shared" si="19"/>
        <v>3.8867542262006003E+46</v>
      </c>
      <c r="I46" s="4">
        <f t="shared" si="20"/>
        <v>6.914265275597892E+46</v>
      </c>
      <c r="J46" s="4">
        <f t="shared" si="21"/>
        <v>8.489310247687523E+52</v>
      </c>
      <c r="K46" s="4">
        <f t="shared" si="22"/>
        <v>1.247639129802889E+53</v>
      </c>
      <c r="L46" s="4">
        <f t="shared" si="23"/>
        <v>4.999571148189406E+68</v>
      </c>
      <c r="M46" s="4">
        <f t="shared" si="24"/>
        <v>2.8610483229025314E+155</v>
      </c>
      <c r="N46" s="33">
        <v>36</v>
      </c>
      <c r="O46" s="4">
        <f t="shared" si="24"/>
        <v>1.1574074074074077E+126</v>
      </c>
      <c r="P46" s="1"/>
      <c r="Q46" s="1"/>
      <c r="R46" s="1"/>
      <c r="S46" s="1"/>
      <c r="T46" s="1"/>
      <c r="U46" s="1"/>
      <c r="V46" s="1"/>
      <c r="W46" s="1"/>
      <c r="X46" s="1"/>
      <c r="Y46" s="1"/>
      <c r="Z46" s="1"/>
      <c r="AA46" s="1"/>
      <c r="AB46" s="1"/>
    </row>
    <row r="47" spans="1:28" ht="12.75">
      <c r="A47" s="3">
        <v>37</v>
      </c>
      <c r="B47" s="4">
        <f t="shared" si="13"/>
        <v>2.615171245654033E+34</v>
      </c>
      <c r="C47" s="4">
        <f t="shared" si="14"/>
        <v>1.0566849729758521E+35</v>
      </c>
      <c r="D47" s="4">
        <f t="shared" si="15"/>
        <v>4.432806621821522E+39</v>
      </c>
      <c r="E47" s="4">
        <f t="shared" si="16"/>
        <v>1.2216591384002065E+40</v>
      </c>
      <c r="F47" s="4">
        <f t="shared" si="17"/>
        <v>3.5942639915275694E+45</v>
      </c>
      <c r="G47" s="4">
        <f t="shared" si="18"/>
        <v>7.272662481060978E+45</v>
      </c>
      <c r="H47" s="4">
        <f t="shared" si="19"/>
        <v>2.4097876202443725E+48</v>
      </c>
      <c r="I47" s="4">
        <f t="shared" si="20"/>
        <v>4.3559871236266723E+48</v>
      </c>
      <c r="J47" s="4">
        <f t="shared" si="21"/>
        <v>7.895058530349397E+54</v>
      </c>
      <c r="K47" s="4">
        <f t="shared" si="22"/>
        <v>1.1727807820147157E+55</v>
      </c>
      <c r="L47" s="4">
        <f t="shared" si="23"/>
        <v>1.2748906427882988E+71</v>
      </c>
      <c r="M47" s="4">
        <f t="shared" si="24"/>
        <v>1.874988018414174E+160</v>
      </c>
      <c r="N47" s="33">
        <v>37</v>
      </c>
      <c r="O47" s="4">
        <f t="shared" si="24"/>
        <v>1.1574074074074078E+130</v>
      </c>
      <c r="P47" s="1"/>
      <c r="Q47" s="1"/>
      <c r="R47" s="1"/>
      <c r="S47" s="1"/>
      <c r="T47" s="1"/>
      <c r="U47" s="1"/>
      <c r="V47" s="1"/>
      <c r="W47" s="1"/>
      <c r="X47" s="1"/>
      <c r="Y47" s="1"/>
      <c r="Z47" s="1"/>
      <c r="AA47" s="1"/>
      <c r="AB47" s="1"/>
    </row>
    <row r="48" spans="1:28" ht="12.75">
      <c r="A48" s="3">
        <v>38</v>
      </c>
      <c r="B48" s="4">
        <f t="shared" si="13"/>
        <v>6.799445238700486E+35</v>
      </c>
      <c r="C48" s="4">
        <f t="shared" si="14"/>
        <v>2.8530494270348005E+36</v>
      </c>
      <c r="D48" s="4">
        <f t="shared" si="15"/>
        <v>1.5958103838557482E+41</v>
      </c>
      <c r="E48" s="4">
        <f t="shared" si="16"/>
        <v>4.520138812080764E+41</v>
      </c>
      <c r="F48" s="4">
        <f t="shared" si="17"/>
        <v>1.869017275594336E+47</v>
      </c>
      <c r="G48" s="4">
        <f t="shared" si="18"/>
        <v>3.854511114962318E+47</v>
      </c>
      <c r="H48" s="4">
        <f t="shared" si="19"/>
        <v>1.4940683245515109E+50</v>
      </c>
      <c r="I48" s="4">
        <f t="shared" si="20"/>
        <v>2.744271887884803E+50</v>
      </c>
      <c r="J48" s="4">
        <f t="shared" si="21"/>
        <v>7.34240443322494E+56</v>
      </c>
      <c r="K48" s="4">
        <f t="shared" si="22"/>
        <v>1.1024139350938327E+57</v>
      </c>
      <c r="L48" s="4">
        <f t="shared" si="23"/>
        <v>3.250971139110161E+73</v>
      </c>
      <c r="M48" s="4">
        <f t="shared" si="24"/>
        <v>1.2287733978677289E+165</v>
      </c>
      <c r="N48" s="33">
        <v>38</v>
      </c>
      <c r="O48" s="4">
        <f t="shared" si="24"/>
        <v>1.1574074074074078E+134</v>
      </c>
      <c r="P48" s="1"/>
      <c r="Q48" s="1"/>
      <c r="R48" s="1"/>
      <c r="S48" s="1"/>
      <c r="T48" s="1"/>
      <c r="U48" s="1"/>
      <c r="V48" s="1"/>
      <c r="W48" s="1"/>
      <c r="X48" s="1"/>
      <c r="Y48" s="1"/>
      <c r="Z48" s="1"/>
      <c r="AA48" s="1"/>
      <c r="AB48" s="1"/>
    </row>
    <row r="49" spans="1:28" ht="12.75">
      <c r="A49" s="3">
        <v>39</v>
      </c>
      <c r="B49" s="4">
        <f t="shared" si="13"/>
        <v>1.7678557620621266E+37</v>
      </c>
      <c r="C49" s="4">
        <f t="shared" si="14"/>
        <v>7.703233452993963E+37</v>
      </c>
      <c r="D49" s="4">
        <f t="shared" si="15"/>
        <v>5.744917381880691E+42</v>
      </c>
      <c r="E49" s="4">
        <f t="shared" si="16"/>
        <v>1.6724513604698827E+43</v>
      </c>
      <c r="F49" s="4">
        <f t="shared" si="17"/>
        <v>9.718889833090549E+48</v>
      </c>
      <c r="G49" s="4">
        <f t="shared" si="18"/>
        <v>2.0428908909300288E+49</v>
      </c>
      <c r="H49" s="4">
        <f t="shared" si="19"/>
        <v>9.263223612219368E+51</v>
      </c>
      <c r="I49" s="4">
        <f t="shared" si="20"/>
        <v>1.728891289367426E+52</v>
      </c>
      <c r="J49" s="4">
        <f t="shared" si="21"/>
        <v>6.828436122899194E+58</v>
      </c>
      <c r="K49" s="4">
        <f t="shared" si="22"/>
        <v>1.0362690989882027E+59</v>
      </c>
      <c r="L49" s="4">
        <f t="shared" si="23"/>
        <v>8.289976404730913E+75</v>
      </c>
      <c r="M49" s="4">
        <f t="shared" si="24"/>
        <v>8.052766462926163E+169</v>
      </c>
      <c r="N49" s="33">
        <v>39</v>
      </c>
      <c r="O49" s="4">
        <f t="shared" si="24"/>
        <v>1.1574074074074077E+138</v>
      </c>
      <c r="P49" s="1"/>
      <c r="Q49" s="1"/>
      <c r="R49" s="1"/>
      <c r="S49" s="1"/>
      <c r="T49" s="1"/>
      <c r="U49" s="1"/>
      <c r="V49" s="1"/>
      <c r="W49" s="1"/>
      <c r="X49" s="1"/>
      <c r="Y49" s="1"/>
      <c r="Z49" s="1"/>
      <c r="AA49" s="1"/>
      <c r="AB49" s="1"/>
    </row>
    <row r="50" spans="1:28" ht="12.75">
      <c r="A50" s="3">
        <v>40</v>
      </c>
      <c r="B50" s="4">
        <f t="shared" si="13"/>
        <v>4.596424981361529E+38</v>
      </c>
      <c r="C50" s="4">
        <f t="shared" si="14"/>
        <v>2.07987303230837E+39</v>
      </c>
      <c r="D50" s="4">
        <f t="shared" si="15"/>
        <v>2.0681702574770496E+44</v>
      </c>
      <c r="E50" s="4">
        <f t="shared" si="16"/>
        <v>6.188070033738566E+44</v>
      </c>
      <c r="F50" s="4">
        <f t="shared" si="17"/>
        <v>5.053822713207085E+50</v>
      </c>
      <c r="G50" s="4">
        <f t="shared" si="18"/>
        <v>1.0827321721929153E+51</v>
      </c>
      <c r="H50" s="4">
        <f t="shared" si="19"/>
        <v>5.743198639576008E+53</v>
      </c>
      <c r="I50" s="4">
        <f t="shared" si="20"/>
        <v>1.0892015123014784E+54</v>
      </c>
      <c r="J50" s="4">
        <f t="shared" si="21"/>
        <v>6.35044559429625E+60</v>
      </c>
      <c r="K50" s="4">
        <f t="shared" si="22"/>
        <v>9.740929530489106E+60</v>
      </c>
      <c r="L50" s="4">
        <f t="shared" si="23"/>
        <v>2.113943983206382E+78</v>
      </c>
      <c r="M50" s="4">
        <f t="shared" si="24"/>
        <v>5.27738050147866E+174</v>
      </c>
      <c r="N50" s="33">
        <v>40</v>
      </c>
      <c r="O50" s="4">
        <f t="shared" si="24"/>
        <v>1.1574074074074078E+142</v>
      </c>
      <c r="P50" s="1"/>
      <c r="Q50" s="1"/>
      <c r="R50" s="1"/>
      <c r="S50" s="1"/>
      <c r="T50" s="1"/>
      <c r="U50" s="1"/>
      <c r="V50" s="1"/>
      <c r="W50" s="1"/>
      <c r="X50" s="1"/>
      <c r="Y50" s="1"/>
      <c r="Z50" s="1"/>
      <c r="AA50" s="1"/>
      <c r="AB50" s="1"/>
    </row>
    <row r="51" spans="1:28" ht="12.75">
      <c r="A51" s="3">
        <v>41</v>
      </c>
      <c r="B51" s="4">
        <f t="shared" si="13"/>
        <v>1.1950704951539976E+40</v>
      </c>
      <c r="C51" s="4">
        <f t="shared" si="14"/>
        <v>5.615657187232599E+40</v>
      </c>
      <c r="D51" s="4">
        <f t="shared" si="15"/>
        <v>7.445412926917378E+45</v>
      </c>
      <c r="E51" s="4">
        <f t="shared" si="16"/>
        <v>2.289585912483269E+46</v>
      </c>
      <c r="F51" s="4">
        <f t="shared" si="17"/>
        <v>2.6279878108676844E+52</v>
      </c>
      <c r="G51" s="4">
        <f t="shared" si="18"/>
        <v>5.73848051262245E+52</v>
      </c>
      <c r="H51" s="4">
        <f t="shared" si="19"/>
        <v>3.5607831565371243E+55</v>
      </c>
      <c r="I51" s="4">
        <f t="shared" si="20"/>
        <v>6.861969527499315E+55</v>
      </c>
      <c r="J51" s="4">
        <f t="shared" si="21"/>
        <v>5.905914402695513E+62</v>
      </c>
      <c r="K51" s="4">
        <f t="shared" si="22"/>
        <v>9.15647375865976E+62</v>
      </c>
      <c r="L51" s="4">
        <f t="shared" si="23"/>
        <v>5.390557157176276E+80</v>
      </c>
      <c r="M51" s="4">
        <f t="shared" si="24"/>
        <v>3.45853131164404E+179</v>
      </c>
      <c r="N51" s="33">
        <v>41</v>
      </c>
      <c r="O51" s="4">
        <f t="shared" si="24"/>
        <v>1.1574074074074077E+146</v>
      </c>
      <c r="P51" s="1"/>
      <c r="Q51" s="1"/>
      <c r="R51" s="1"/>
      <c r="S51" s="1"/>
      <c r="T51" s="1"/>
      <c r="U51" s="1"/>
      <c r="V51" s="1"/>
      <c r="W51" s="1"/>
      <c r="X51" s="1"/>
      <c r="Y51" s="1"/>
      <c r="Z51" s="1"/>
      <c r="AA51" s="1"/>
      <c r="AB51" s="1"/>
    </row>
    <row r="52" spans="1:28" ht="12.75">
      <c r="A52" s="3">
        <v>42</v>
      </c>
      <c r="B52" s="4">
        <f t="shared" si="13"/>
        <v>3.1071832874003932E+41</v>
      </c>
      <c r="C52" s="4">
        <f t="shared" si="14"/>
        <v>1.5162274405528016E+42</v>
      </c>
      <c r="D52" s="4">
        <f t="shared" si="15"/>
        <v>2.680348653690256E+47</v>
      </c>
      <c r="E52" s="4">
        <f t="shared" si="16"/>
        <v>8.471467876188097E+47</v>
      </c>
      <c r="F52" s="4">
        <f t="shared" si="17"/>
        <v>1.3665536616511957E+54</v>
      </c>
      <c r="G52" s="4">
        <f t="shared" si="18"/>
        <v>3.041394671689899E+54</v>
      </c>
      <c r="H52" s="4">
        <f t="shared" si="19"/>
        <v>2.2076855570530175E+57</v>
      </c>
      <c r="I52" s="4">
        <f t="shared" si="20"/>
        <v>4.323040802324569E+57</v>
      </c>
      <c r="J52" s="4">
        <f t="shared" si="21"/>
        <v>5.492500394506826E+64</v>
      </c>
      <c r="K52" s="4">
        <f t="shared" si="22"/>
        <v>8.607085333140172E+64</v>
      </c>
      <c r="L52" s="4">
        <f t="shared" si="23"/>
        <v>1.3745920750799502E+83</v>
      </c>
      <c r="M52" s="4">
        <f t="shared" si="24"/>
        <v>2.2665484950859213E+184</v>
      </c>
      <c r="N52" s="33">
        <v>42</v>
      </c>
      <c r="O52" s="4">
        <f t="shared" si="24"/>
        <v>1.1574074074074078E+150</v>
      </c>
      <c r="P52" s="1"/>
      <c r="Q52" s="1"/>
      <c r="R52" s="1"/>
      <c r="S52" s="1"/>
      <c r="T52" s="1"/>
      <c r="U52" s="1"/>
      <c r="V52" s="1"/>
      <c r="W52" s="1"/>
      <c r="X52" s="1"/>
      <c r="Y52" s="1"/>
      <c r="Z52" s="1"/>
      <c r="AA52" s="1"/>
      <c r="AB52" s="1"/>
    </row>
    <row r="53" spans="1:28" ht="12.75">
      <c r="A53" s="3">
        <v>43</v>
      </c>
      <c r="B53" s="4">
        <f t="shared" si="13"/>
        <v>8.078676547241022E+42</v>
      </c>
      <c r="C53" s="4">
        <f t="shared" si="14"/>
        <v>4.093814089492564E+43</v>
      </c>
      <c r="D53" s="4">
        <f t="shared" si="15"/>
        <v>9.649255153284919E+48</v>
      </c>
      <c r="E53" s="4">
        <f t="shared" si="16"/>
        <v>3.1344431141895955E+49</v>
      </c>
      <c r="F53" s="4">
        <f t="shared" si="17"/>
        <v>7.106079040586217E+55</v>
      </c>
      <c r="G53" s="4">
        <f t="shared" si="18"/>
        <v>1.6119391759956464E+56</v>
      </c>
      <c r="H53" s="4">
        <f t="shared" si="19"/>
        <v>1.3687650453728709E+59</v>
      </c>
      <c r="I53" s="4">
        <f t="shared" si="20"/>
        <v>2.7235157054644784E+59</v>
      </c>
      <c r="J53" s="4">
        <f t="shared" si="21"/>
        <v>5.108025366891349E+66</v>
      </c>
      <c r="K53" s="4">
        <f t="shared" si="22"/>
        <v>8.090660213151764E+66</v>
      </c>
      <c r="L53" s="4">
        <f t="shared" si="23"/>
        <v>3.505209791453874E+85</v>
      </c>
      <c r="M53" s="4">
        <f t="shared" si="24"/>
        <v>1.4853825562545588E+189</v>
      </c>
      <c r="N53" s="33">
        <v>43</v>
      </c>
      <c r="O53" s="4">
        <f t="shared" si="24"/>
        <v>1.157407407407408E+154</v>
      </c>
      <c r="P53" s="1"/>
      <c r="Q53" s="1"/>
      <c r="R53" s="1"/>
      <c r="S53" s="1"/>
      <c r="T53" s="1"/>
      <c r="U53" s="1"/>
      <c r="V53" s="1"/>
      <c r="W53" s="1"/>
      <c r="X53" s="1"/>
      <c r="Y53" s="1"/>
      <c r="Z53" s="1"/>
      <c r="AA53" s="1"/>
      <c r="AB53" s="1"/>
    </row>
    <row r="54" spans="1:28" ht="12.75">
      <c r="A54" s="3">
        <v>44</v>
      </c>
      <c r="B54" s="4">
        <f t="shared" si="13"/>
        <v>2.100455902282666E+44</v>
      </c>
      <c r="C54" s="4">
        <f t="shared" si="14"/>
        <v>1.1053298041629925E+45</v>
      </c>
      <c r="D54" s="4">
        <f t="shared" si="15"/>
        <v>3.4737318551825717E+50</v>
      </c>
      <c r="E54" s="4">
        <f t="shared" si="16"/>
        <v>1.1597439522501503E+51</v>
      </c>
      <c r="F54" s="4">
        <f t="shared" si="17"/>
        <v>3.695161101104833E+57</v>
      </c>
      <c r="G54" s="4">
        <f t="shared" si="18"/>
        <v>8.543277632776926E+57</v>
      </c>
      <c r="H54" s="4">
        <f t="shared" si="19"/>
        <v>8.4863432813118E+60</v>
      </c>
      <c r="I54" s="4">
        <f t="shared" si="20"/>
        <v>1.7158148944426212E+61</v>
      </c>
      <c r="J54" s="4">
        <f t="shared" si="21"/>
        <v>4.750463591208955E+68</v>
      </c>
      <c r="K54" s="4">
        <f t="shared" si="22"/>
        <v>7.605220600362657E+68</v>
      </c>
      <c r="L54" s="4">
        <f t="shared" si="23"/>
        <v>8.938284968207375E+87</v>
      </c>
      <c r="M54" s="4">
        <f t="shared" si="24"/>
        <v>9.73445458241425E+193</v>
      </c>
      <c r="N54" s="33">
        <v>44</v>
      </c>
      <c r="O54" s="4">
        <f t="shared" si="24"/>
        <v>1.1574074074074078E+158</v>
      </c>
      <c r="P54" s="1"/>
      <c r="Q54" s="1"/>
      <c r="R54" s="1"/>
      <c r="S54" s="1"/>
      <c r="T54" s="1"/>
      <c r="U54" s="1"/>
      <c r="V54" s="1"/>
      <c r="W54" s="1"/>
      <c r="X54" s="1"/>
      <c r="Y54" s="1"/>
      <c r="Z54" s="1"/>
      <c r="AA54" s="1"/>
      <c r="AB54" s="1"/>
    </row>
    <row r="55" spans="1:28" ht="12.75">
      <c r="A55" s="3">
        <v>45</v>
      </c>
      <c r="B55" s="4">
        <f t="shared" si="13"/>
        <v>5.4611853459349314E+45</v>
      </c>
      <c r="C55" s="4">
        <f t="shared" si="14"/>
        <v>2.984390471240079E+46</v>
      </c>
      <c r="D55" s="4">
        <f t="shared" si="15"/>
        <v>1.2505434678657257E+52</v>
      </c>
      <c r="E55" s="4">
        <f t="shared" si="16"/>
        <v>4.2910526233255564E+52</v>
      </c>
      <c r="F55" s="4">
        <f t="shared" si="17"/>
        <v>1.9214837725745133E+59</v>
      </c>
      <c r="G55" s="4">
        <f t="shared" si="18"/>
        <v>4.52793714537177E+59</v>
      </c>
      <c r="H55" s="4">
        <f t="shared" si="19"/>
        <v>5.261532834413316E+62</v>
      </c>
      <c r="I55" s="4">
        <f t="shared" si="20"/>
        <v>1.0809633834988514E+63</v>
      </c>
      <c r="J55" s="4">
        <f t="shared" si="21"/>
        <v>4.417931139824328E+70</v>
      </c>
      <c r="K55" s="4">
        <f t="shared" si="22"/>
        <v>7.148907364340898E+70</v>
      </c>
      <c r="L55" s="4">
        <f t="shared" si="23"/>
        <v>2.2792626668928807E+90</v>
      </c>
      <c r="M55" s="4">
        <f t="shared" si="24"/>
        <v>6.37947481058518E+198</v>
      </c>
      <c r="N55" s="33">
        <v>45</v>
      </c>
      <c r="O55" s="4">
        <f t="shared" si="24"/>
        <v>1.1574074074074077E+162</v>
      </c>
      <c r="P55" s="1"/>
      <c r="Q55" s="1"/>
      <c r="R55" s="1"/>
      <c r="S55" s="1"/>
      <c r="T55" s="1"/>
      <c r="U55" s="1"/>
      <c r="V55" s="1"/>
      <c r="W55" s="1"/>
      <c r="X55" s="1"/>
      <c r="Y55" s="1"/>
      <c r="Z55" s="1"/>
      <c r="AA55" s="1"/>
      <c r="AB55" s="1"/>
    </row>
    <row r="56" spans="1:28" ht="12.75">
      <c r="A56" s="3">
        <v>46</v>
      </c>
      <c r="B56" s="4">
        <f t="shared" si="13"/>
        <v>1.419908189943082E+47</v>
      </c>
      <c r="C56" s="4">
        <f t="shared" si="14"/>
        <v>8.057854272348216E+47</v>
      </c>
      <c r="D56" s="4">
        <f t="shared" si="15"/>
        <v>4.501956484316613E+53</v>
      </c>
      <c r="E56" s="4">
        <f t="shared" si="16"/>
        <v>1.587689470630456E+54</v>
      </c>
      <c r="F56" s="4">
        <f t="shared" si="17"/>
        <v>9.991715617387468E+60</v>
      </c>
      <c r="G56" s="4">
        <f t="shared" si="18"/>
        <v>2.3998066870470386E+61</v>
      </c>
      <c r="H56" s="4">
        <f t="shared" si="19"/>
        <v>3.2621503573362554E+64</v>
      </c>
      <c r="I56" s="4">
        <f t="shared" si="20"/>
        <v>6.810069316042763E+64</v>
      </c>
      <c r="J56" s="4">
        <f t="shared" si="21"/>
        <v>4.108675960036624E+72</v>
      </c>
      <c r="K56" s="4">
        <f t="shared" si="22"/>
        <v>6.719972922480445E+72</v>
      </c>
      <c r="L56" s="4">
        <f t="shared" si="23"/>
        <v>5.812119800576846E+92</v>
      </c>
      <c r="M56" s="4">
        <f t="shared" si="24"/>
        <v>4.180788817116997E+203</v>
      </c>
      <c r="N56" s="33">
        <v>46</v>
      </c>
      <c r="O56" s="4">
        <f t="shared" si="24"/>
        <v>1.1574074074074079E+166</v>
      </c>
      <c r="P56" s="1"/>
      <c r="Q56" s="1"/>
      <c r="R56" s="1"/>
      <c r="S56" s="1"/>
      <c r="T56" s="1"/>
      <c r="U56" s="1"/>
      <c r="V56" s="1"/>
      <c r="W56" s="1"/>
      <c r="X56" s="1"/>
      <c r="Y56" s="1"/>
      <c r="Z56" s="1"/>
      <c r="AA56" s="1"/>
      <c r="AB56" s="1"/>
    </row>
    <row r="57" spans="1:28" ht="12.75">
      <c r="A57" s="3">
        <v>47</v>
      </c>
      <c r="B57" s="4">
        <f t="shared" si="13"/>
        <v>3.691761293852014E+48</v>
      </c>
      <c r="C57" s="4">
        <f t="shared" si="14"/>
        <v>2.1756206535340177E+49</v>
      </c>
      <c r="D57" s="4">
        <f t="shared" si="15"/>
        <v>1.6207043343539807E+55</v>
      </c>
      <c r="E57" s="4">
        <f t="shared" si="16"/>
        <v>5.874451041332688E+55</v>
      </c>
      <c r="F57" s="4">
        <f t="shared" si="17"/>
        <v>5.195692121041484E+62</v>
      </c>
      <c r="G57" s="4">
        <f t="shared" si="18"/>
        <v>1.2718975441349302E+63</v>
      </c>
      <c r="H57" s="4">
        <f t="shared" si="19"/>
        <v>2.0225332215484783E+66</v>
      </c>
      <c r="I57" s="4">
        <f t="shared" si="20"/>
        <v>4.290343669106941E+66</v>
      </c>
      <c r="J57" s="4">
        <f t="shared" si="21"/>
        <v>3.8210686428340605E+74</v>
      </c>
      <c r="K57" s="4">
        <f t="shared" si="22"/>
        <v>6.316774547131617E+74</v>
      </c>
      <c r="L57" s="4">
        <f t="shared" si="23"/>
        <v>1.482090549147096E+95</v>
      </c>
      <c r="M57" s="4">
        <f t="shared" si="24"/>
        <v>2.7398799512976243E+208</v>
      </c>
      <c r="N57" s="33">
        <v>47</v>
      </c>
      <c r="O57" s="4">
        <f t="shared" si="24"/>
        <v>1.1574074074074077E+170</v>
      </c>
      <c r="P57" s="1"/>
      <c r="Q57" s="1"/>
      <c r="R57" s="1"/>
      <c r="S57" s="1"/>
      <c r="T57" s="1"/>
      <c r="U57" s="1"/>
      <c r="V57" s="1"/>
      <c r="W57" s="1"/>
      <c r="X57" s="1"/>
      <c r="Y57" s="1"/>
      <c r="Z57" s="1"/>
      <c r="AA57" s="1"/>
      <c r="AB57" s="1"/>
    </row>
    <row r="58" spans="1:28" ht="12.75">
      <c r="A58" s="3">
        <v>48</v>
      </c>
      <c r="B58" s="4">
        <f t="shared" si="13"/>
        <v>9.598579364015235E+49</v>
      </c>
      <c r="C58" s="4">
        <f t="shared" si="14"/>
        <v>5.874175764541849E+50</v>
      </c>
      <c r="D58" s="4">
        <f t="shared" si="15"/>
        <v>5.83453560367433E+56</v>
      </c>
      <c r="E58" s="4">
        <f t="shared" si="16"/>
        <v>2.1735468852930945E+57</v>
      </c>
      <c r="F58" s="4">
        <f t="shared" si="17"/>
        <v>2.7017599029415717E+64</v>
      </c>
      <c r="G58" s="4">
        <f t="shared" si="18"/>
        <v>6.741056983915131E+64</v>
      </c>
      <c r="H58" s="4">
        <f t="shared" si="19"/>
        <v>1.2539705973600566E+68</v>
      </c>
      <c r="I58" s="4">
        <f t="shared" si="20"/>
        <v>2.7029165115373726E+68</v>
      </c>
      <c r="J58" s="4">
        <f t="shared" si="21"/>
        <v>3.5535938378356766E+76</v>
      </c>
      <c r="K58" s="4">
        <f t="shared" si="22"/>
        <v>5.93776807430372E+76</v>
      </c>
      <c r="L58" s="4">
        <f t="shared" si="23"/>
        <v>3.779330900325095E+97</v>
      </c>
      <c r="M58" s="4">
        <f t="shared" si="24"/>
        <v>1.795580326082898E+213</v>
      </c>
      <c r="N58" s="33">
        <v>48</v>
      </c>
      <c r="O58" s="4">
        <f t="shared" si="24"/>
        <v>1.157407407407408E+174</v>
      </c>
      <c r="P58" s="1"/>
      <c r="Q58" s="1"/>
      <c r="R58" s="1"/>
      <c r="S58" s="1"/>
      <c r="T58" s="1"/>
      <c r="U58" s="1"/>
      <c r="V58" s="1"/>
      <c r="W58" s="1"/>
      <c r="X58" s="1"/>
      <c r="Y58" s="1"/>
      <c r="Z58" s="1"/>
      <c r="AA58" s="1"/>
      <c r="AB58" s="1"/>
    </row>
    <row r="59" spans="1:28" ht="12.75">
      <c r="A59" s="3">
        <v>49</v>
      </c>
      <c r="B59" s="4">
        <f t="shared" si="13"/>
        <v>2.4956306346439614E+51</v>
      </c>
      <c r="C59" s="4">
        <f t="shared" si="14"/>
        <v>1.5860274564262993E+52</v>
      </c>
      <c r="D59" s="4">
        <f t="shared" si="15"/>
        <v>2.1004328173227585E+58</v>
      </c>
      <c r="E59" s="4">
        <f t="shared" si="16"/>
        <v>8.042123475584448E+58</v>
      </c>
      <c r="F59" s="4">
        <f t="shared" si="17"/>
        <v>1.4049151495296174E+66</v>
      </c>
      <c r="G59" s="4">
        <f t="shared" si="18"/>
        <v>3.572760201475019E+66</v>
      </c>
      <c r="H59" s="4">
        <f t="shared" si="19"/>
        <v>7.774617703632351E+69</v>
      </c>
      <c r="I59" s="4">
        <f t="shared" si="20"/>
        <v>1.7028374022685448E+70</v>
      </c>
      <c r="J59" s="4">
        <f t="shared" si="21"/>
        <v>3.3048422691871797E+78</v>
      </c>
      <c r="K59" s="4">
        <f t="shared" si="22"/>
        <v>5.581501989845497E+78</v>
      </c>
      <c r="L59" s="4">
        <f t="shared" si="23"/>
        <v>9.63729379582899E+99</v>
      </c>
      <c r="M59" s="4">
        <f t="shared" si="24"/>
        <v>1.1767335666984271E+218</v>
      </c>
      <c r="N59" s="33">
        <v>49</v>
      </c>
      <c r="O59" s="4">
        <f t="shared" si="24"/>
        <v>1.1574074074074079E+178</v>
      </c>
      <c r="P59" s="1"/>
      <c r="Q59" s="1"/>
      <c r="R59" s="1"/>
      <c r="S59" s="1"/>
      <c r="T59" s="1"/>
      <c r="U59" s="1"/>
      <c r="V59" s="1"/>
      <c r="W59" s="1"/>
      <c r="X59" s="1"/>
      <c r="Y59" s="1"/>
      <c r="Z59" s="1"/>
      <c r="AA59" s="1"/>
      <c r="AB59" s="1"/>
    </row>
    <row r="60" spans="1:28" ht="12.75">
      <c r="A60" s="3">
        <v>50</v>
      </c>
      <c r="B60" s="4">
        <f t="shared" si="13"/>
        <v>6.4886396500743E+52</v>
      </c>
      <c r="C60" s="4">
        <f t="shared" si="14"/>
        <v>4.282274132351008E+53</v>
      </c>
      <c r="D60" s="4">
        <f t="shared" si="15"/>
        <v>7.561558142361933E+59</v>
      </c>
      <c r="E60" s="4">
        <f t="shared" si="16"/>
        <v>2.975585685966246E+60</v>
      </c>
      <c r="F60" s="4">
        <f t="shared" si="17"/>
        <v>7.30555877755401E+67</v>
      </c>
      <c r="G60" s="4">
        <f t="shared" si="18"/>
        <v>1.8935629067817605E+68</v>
      </c>
      <c r="H60" s="4">
        <f t="shared" si="19"/>
        <v>4.820262976252057E+71</v>
      </c>
      <c r="I60" s="4">
        <f t="shared" si="20"/>
        <v>1.072787563429183E+72</v>
      </c>
      <c r="J60" s="4">
        <f t="shared" si="21"/>
        <v>3.073503310344077E+80</v>
      </c>
      <c r="K60" s="4">
        <f t="shared" si="22"/>
        <v>5.246611870454768E+80</v>
      </c>
      <c r="L60" s="4">
        <f t="shared" si="23"/>
        <v>2.4575099179363924E+102</v>
      </c>
      <c r="M60" s="4">
        <f t="shared" si="24"/>
        <v>7.711723429358142E+222</v>
      </c>
      <c r="N60" s="33">
        <v>50</v>
      </c>
      <c r="O60" s="4">
        <f t="shared" si="24"/>
        <v>1.157407407407408E+182</v>
      </c>
      <c r="P60" s="1"/>
      <c r="Q60" s="1"/>
      <c r="R60" s="1"/>
      <c r="S60" s="1"/>
      <c r="T60" s="1"/>
      <c r="U60" s="1"/>
      <c r="V60" s="1"/>
      <c r="W60" s="1"/>
      <c r="X60" s="1"/>
      <c r="Y60" s="1"/>
      <c r="Z60" s="1"/>
      <c r="AA60" s="1"/>
      <c r="AB60" s="1"/>
    </row>
    <row r="61" spans="1:28" ht="12.75">
      <c r="A61" s="32" t="s">
        <v>20</v>
      </c>
      <c r="B61" s="1"/>
      <c r="C61" s="1"/>
      <c r="D61" s="1"/>
      <c r="E61" s="1"/>
      <c r="F61" s="1"/>
      <c r="G61" s="1"/>
      <c r="H61" s="1"/>
      <c r="I61" s="1"/>
      <c r="J61" s="1"/>
      <c r="K61" s="1"/>
      <c r="L61" s="1"/>
      <c r="M61" s="1"/>
      <c r="N61" s="32" t="s">
        <v>20</v>
      </c>
      <c r="O61" s="1"/>
      <c r="P61" s="1"/>
      <c r="Q61" s="1"/>
      <c r="R61" s="1"/>
      <c r="S61" s="1"/>
      <c r="T61" s="1"/>
      <c r="U61" s="1"/>
      <c r="V61" s="1"/>
      <c r="W61" s="1"/>
      <c r="X61" s="1"/>
      <c r="Y61" s="1"/>
      <c r="Z61" s="1"/>
      <c r="AA61" s="1"/>
      <c r="AB61" s="1"/>
    </row>
    <row r="62" spans="1:28"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14" ht="12.75">
      <c r="A81" s="1"/>
      <c r="B81" s="1"/>
      <c r="C81" s="1"/>
      <c r="D81" s="1"/>
      <c r="E81" s="1"/>
      <c r="F81" s="1"/>
      <c r="G81" s="1"/>
      <c r="H81" s="1"/>
      <c r="I81" s="1"/>
      <c r="J81" s="1"/>
      <c r="K81" s="1"/>
      <c r="L81" s="1"/>
      <c r="M81" s="1"/>
      <c r="N81" s="1"/>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
  <sheetViews>
    <sheetView zoomScalePageLayoutView="0" workbookViewId="0" topLeftCell="A1">
      <selection activeCell="A2" sqref="A2"/>
    </sheetView>
  </sheetViews>
  <sheetFormatPr defaultColWidth="8.7109375" defaultRowHeight="12.75"/>
  <cols>
    <col min="1" max="1" width="32.140625" style="2" customWidth="1"/>
    <col min="2" max="16384" width="8.7109375" style="2" customWidth="1"/>
  </cols>
  <sheetData>
    <row r="1" spans="1:4" s="22" customFormat="1" ht="12.75">
      <c r="A1" s="44" t="s">
        <v>39</v>
      </c>
      <c r="B1" s="23"/>
      <c r="C1" s="37"/>
      <c r="D1" s="24"/>
    </row>
    <row r="3" ht="18">
      <c r="A3" s="25" t="s">
        <v>15</v>
      </c>
    </row>
  </sheetData>
  <sheetProtection/>
  <printOptions/>
  <pageMargins left="0.75" right="0.75"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8.7109375" defaultRowHeight="12.75"/>
  <cols>
    <col min="1" max="16384" width="8.7109375" style="2" customWidth="1"/>
  </cols>
  <sheetData>
    <row r="1" s="22" customFormat="1" ht="18.75">
      <c r="A1" s="38" t="s">
        <v>31</v>
      </c>
    </row>
    <row r="3" ht="18">
      <c r="A3" s="25" t="s">
        <v>30</v>
      </c>
    </row>
  </sheetData>
  <sheetProtection/>
  <printOptions/>
  <pageMargins left="0.75" right="0.75" top="1" bottom="1" header="0.5" footer="0.5"/>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Fossen</dc:creator>
  <cp:keywords/>
  <dc:description/>
  <cp:lastModifiedBy>Robert Mentle</cp:lastModifiedBy>
  <dcterms:created xsi:type="dcterms:W3CDTF">2004-07-02T15:22:22Z</dcterms:created>
  <dcterms:modified xsi:type="dcterms:W3CDTF">2011-06-30T10:17:15Z</dcterms:modified>
  <cp:category/>
  <cp:version/>
  <cp:contentType/>
  <cp:contentStatus/>
</cp:coreProperties>
</file>